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al\Documents\Sliva\17052_Pd_Chrastava\Chrastava-Hrádaek\ROZprac_09_07_19\Hrádek\D.1.2\"/>
    </mc:Choice>
  </mc:AlternateContent>
  <xr:revisionPtr revIDLastSave="0" documentId="13_ncr:1_{32CE9A4B-F9F6-4791-B355-A7FE3F6C3EE7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S 54-02-31" sheetId="1" r:id="rId1"/>
    <sheet name="FORMULÁŘ 8 - rekap poplatků" sheetId="2" r:id="rId2"/>
  </sheets>
  <definedNames>
    <definedName name="_xlnm._FilterDatabase" localSheetId="0" hidden="1">'PS 54-02-31'!$A$11:$H$439</definedName>
    <definedName name="_xlnm.Print_Area" localSheetId="1">'FORMULÁŘ 8 - rekap poplatků'!$A$1:$K$74</definedName>
    <definedName name="_xlnm.Print_Area" localSheetId="0">'PS 54-02-31'!$A$1:$H$59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5" i="1" l="1"/>
  <c r="H51" i="1" l="1"/>
  <c r="H52" i="1"/>
  <c r="H57" i="1"/>
  <c r="H58" i="1"/>
  <c r="H56" i="1"/>
  <c r="H55" i="1"/>
  <c r="H54" i="1"/>
  <c r="H53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4" i="1"/>
  <c r="I71" i="2" l="1"/>
  <c r="K71" i="2" s="1"/>
  <c r="I72" i="2"/>
  <c r="K72" i="2" s="1"/>
  <c r="I73" i="2"/>
  <c r="K73" i="2" s="1"/>
  <c r="I55" i="2" l="1"/>
  <c r="K55" i="2" s="1"/>
  <c r="A14" i="1" l="1"/>
  <c r="A15" i="1" l="1"/>
  <c r="A16" i="1"/>
  <c r="A17" i="1" s="1"/>
  <c r="A18" i="1" l="1"/>
  <c r="A19" i="1"/>
  <c r="A20" i="1" s="1"/>
  <c r="A21" i="1" l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A22" i="1" l="1"/>
  <c r="K4" i="2"/>
  <c r="C6" i="2"/>
  <c r="C5" i="2"/>
  <c r="C3" i="2"/>
  <c r="A23" i="1" l="1"/>
  <c r="I70" i="2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K47" i="2"/>
  <c r="I46" i="2"/>
  <c r="K46" i="2" s="1"/>
  <c r="I45" i="2"/>
  <c r="K45" i="2" s="1"/>
  <c r="K44" i="2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A24" i="1" l="1"/>
  <c r="K74" i="2"/>
  <c r="G13" i="1" s="1"/>
  <c r="H13" i="1" s="1"/>
  <c r="A25" i="1" l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D5" i="1"/>
  <c r="A26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G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  <comment ref="D16" authorId="0" shapeId="0" xr:uid="{875F7B22-B931-49D6-BD02-4497E969321C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Přesný název položky</t>
        </r>
        <r>
          <rPr>
            <i/>
            <sz val="10"/>
            <color indexed="81"/>
            <rFont val="Arial"/>
            <family val="2"/>
            <charset val="238"/>
          </rPr>
          <t xml:space="preserve"> dle cenové soustavy, nebo vlastní název v případě položky mimo cenovou soustavu.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D42" authorId="0" shapeId="0" xr:uid="{D7C869F4-9B25-4641-9C9A-BB032823FC6B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Přesný název položky</t>
        </r>
        <r>
          <rPr>
            <i/>
            <sz val="10"/>
            <color indexed="81"/>
            <rFont val="Arial"/>
            <family val="2"/>
            <charset val="238"/>
          </rPr>
          <t xml:space="preserve"> dle cenové soustavy, nebo vlastní název v případě položky mimo cenovou soustavu.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D48" authorId="0" shapeId="0" xr:uid="{F68E2880-B8E5-4999-B348-3626921A3CDD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Přesný název položky</t>
        </r>
        <r>
          <rPr>
            <i/>
            <sz val="10"/>
            <color indexed="81"/>
            <rFont val="Arial"/>
            <family val="2"/>
            <charset val="238"/>
          </rPr>
          <t xml:space="preserve"> dle cenové soustavy, nebo vlastní název v případě položky mimo cenovou soustavu.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<sst xmlns="http://schemas.openxmlformats.org/spreadsheetml/2006/main" count="566" uniqueCount="254">
  <si>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</si>
  <si>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</si>
  <si>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</si>
  <si>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</si>
  <si>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</si>
  <si>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</si>
  <si>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</si>
  <si>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</si>
  <si>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</si>
  <si>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</si>
  <si>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</si>
  <si>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</si>
  <si>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</si>
  <si>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</si>
  <si>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</si>
  <si>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</si>
  <si>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</si>
  <si>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</si>
  <si>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</si>
  <si>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</si>
  <si>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</si>
  <si>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</si>
  <si>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</si>
  <si>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</si>
  <si>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</si>
  <si>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</si>
  <si>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</si>
  <si>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</si>
  <si>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</si>
  <si>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</si>
  <si>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</si>
  <si>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</si>
  <si>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</si>
  <si>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</si>
  <si>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</si>
  <si>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</si>
  <si>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</si>
  <si>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</si>
  <si>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</si>
  <si>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</si>
  <si>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</si>
  <si>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</si>
  <si>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</si>
  <si>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</si>
  <si>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</si>
  <si>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</si>
  <si>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</si>
  <si>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</si>
  <si>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</si>
  <si>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</si>
  <si>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</si>
  <si>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</si>
  <si>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</si>
  <si>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</si>
  <si>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</si>
  <si>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</si>
  <si>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</si>
  <si>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</si>
  <si>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</si>
  <si>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</si>
  <si>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</si>
  <si>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</si>
  <si>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</si>
  <si>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</si>
  <si>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</si>
  <si>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</si>
  <si>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</si>
  <si>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</si>
  <si>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</si>
  <si>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</si>
  <si>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</si>
  <si>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</si>
  <si>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</si>
  <si>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</si>
  <si>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</si>
  <si>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</si>
  <si>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</si>
  <si>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</si>
  <si>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</si>
  <si>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</si>
  <si>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</si>
  <si>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</si>
  <si>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</si>
  <si>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</si>
  <si>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</si>
  <si>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</si>
  <si>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</si>
  <si>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</si>
  <si>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</si>
  <si>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</si>
  <si>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</si>
  <si>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</si>
  <si>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</si>
  <si>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</si>
  <si>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</si>
  <si>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</si>
  <si>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</si>
  <si>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</si>
  <si>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</si>
  <si>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</si>
  <si>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</si>
  <si>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</si>
  <si>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</si>
  <si>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</si>
  <si>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</si>
  <si>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</si>
  <si>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</si>
  <si>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</si>
  <si>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</si>
  <si>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</si>
  <si>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</si>
  <si>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</si>
  <si>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</si>
  <si>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</si>
  <si>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</si>
  <si>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</si>
  <si>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</si>
  <si>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</si>
  <si>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</si>
  <si>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</si>
  <si>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</si>
  <si>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</si>
  <si>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</si>
  <si>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</si>
  <si>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</si>
  <si>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</si>
  <si>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</si>
  <si>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</si>
  <si>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</si>
  <si>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</si>
  <si>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</si>
  <si>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</si>
  <si>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</si>
  <si>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</si>
  <si>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</si>
  <si>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</si>
  <si>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</si>
  <si>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</si>
  <si>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</si>
  <si>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</si>
  <si>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</si>
  <si>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</si>
  <si>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</si>
  <si>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</si>
  <si>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</si>
  <si>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</si>
  <si>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</si>
  <si>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</si>
  <si>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</si>
  <si>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</si>
  <si>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</si>
  <si>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Rekonstrukce ŽST Hrádek nad Nisou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</si>
  <si>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</si>
  <si>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</si>
  <si>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</si>
  <si>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</si>
  <si>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</si>
  <si>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</si>
  <si>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</si>
  <si>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</si>
  <si>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</si>
  <si>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</si>
  <si>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</si>
  <si>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</si>
  <si>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PS 54-02-31</t>
  </si>
  <si>
    <t>ŽST Hrádek nad Nisou, telefonní zapojovač a technologická datová síť</t>
  </si>
  <si>
    <t>75B581</t>
  </si>
  <si>
    <t>OTSKP_2019</t>
  </si>
  <si>
    <t>KLIMATIZACE TYPU SPLIT VENKOVNÍ A VNITŘNÍ JEDNOTKA - DODÁVKA</t>
  </si>
  <si>
    <t>KUS</t>
  </si>
  <si>
    <t>75J921</t>
  </si>
  <si>
    <t>OPTICKÝ PATCHCORD SINGLEMODE DO 5 M</t>
  </si>
  <si>
    <t>75J92X</t>
  </si>
  <si>
    <t>OPTICKÝ PATCHCORD SINGLEMODE - MONTÁŽ</t>
  </si>
  <si>
    <t>75JA23</t>
  </si>
  <si>
    <t>ZÁSUVKA DATOVÁ RJ45 DO LIŠTOVÉHO ROZVODU</t>
  </si>
  <si>
    <t>75JA2X</t>
  </si>
  <si>
    <t>ZÁSUVKA DATOVÁ RJ45 - MONTÁŽ</t>
  </si>
  <si>
    <t>75JA53</t>
  </si>
  <si>
    <t>ROZVADĚČ STRUKT. KABELÁŽE, ORGANIZAR-DODÁVKA</t>
  </si>
  <si>
    <t>75JA5X</t>
  </si>
  <si>
    <t>ROZVADĚČ STRUKT. KABELÁŽE, MONTÁŽ ORGANIZARU, PATCHPANELU</t>
  </si>
  <si>
    <t>75JB43</t>
  </si>
  <si>
    <t>DATOVÝ ROZVADĚČ 19" 800X800 DO 47 U</t>
  </si>
  <si>
    <t>75JB4X</t>
  </si>
  <si>
    <t>DATOVÝ ROZVADĚČ 19" 800X800 - MONTÁŽ</t>
  </si>
  <si>
    <t>75JB4Y</t>
  </si>
  <si>
    <t>DATOVÝ ROZVADĚČ 19" 800X800 - DEMONTÁŽ</t>
  </si>
  <si>
    <t>75JA55</t>
  </si>
  <si>
    <t>ROZVADĚČ STRUKT. KABELÁŽE, PATCHPANEL, ZÁSUVKA RJ45, DODÁVKA, MONTÁŽ, UKONČ. KABELU</t>
  </si>
  <si>
    <t>75J111</t>
  </si>
  <si>
    <t>NOSNÁ LIŠTA PLASTOVÁ</t>
  </si>
  <si>
    <t>M</t>
  </si>
  <si>
    <t>75J11X</t>
  </si>
  <si>
    <t>NOSNÁ LIŠTA PLASTOVÁ - MONTÁŽ</t>
  </si>
  <si>
    <t>75K213</t>
  </si>
  <si>
    <t>NAPÁJECÍ ZDROJ 12 V DC PŘES 10 A</t>
  </si>
  <si>
    <t>75K21X</t>
  </si>
  <si>
    <t>NAPÁJECÍ ZDROJ 12 V DC - MONTÁŽ</t>
  </si>
  <si>
    <t>75K232</t>
  </si>
  <si>
    <t>NAPÁJECÍ ZDROJ 48 V DC DO 10 A</t>
  </si>
  <si>
    <t>75K23X</t>
  </si>
  <si>
    <t>NAPÁJECÍ ZDROJ 48 V DC - MONTÁŽ</t>
  </si>
  <si>
    <t>75K321</t>
  </si>
  <si>
    <t>ZÁLOŽNÍ ZDROJ UPS 230 V DO 1000 VA - DODÁVKA</t>
  </si>
  <si>
    <t>75K32X</t>
  </si>
  <si>
    <t>ZÁLOŽNÍ ZDROJ UPS 230 V DO 1000 VA - MONTÁŽ</t>
  </si>
  <si>
    <t>75K331</t>
  </si>
  <si>
    <t>ZÁLOŽNÍ ZDROJ UPS 230 V DO 3000 VA - DODÁVKA</t>
  </si>
  <si>
    <t>75K33X</t>
  </si>
  <si>
    <t>ZÁLOŽNÍ ZDROJ UPS 230 V DO 3000 VA - MONTÁŽ</t>
  </si>
  <si>
    <t>75K413</t>
  </si>
  <si>
    <t>MĚNIČ NAPĚTÍ (STŘÍDAČ) 48 V DC/230 V AC DO 1000 VA</t>
  </si>
  <si>
    <t>75K41Y</t>
  </si>
  <si>
    <t>MĚNIČ NAPĚTÍ (STŘÍDAČ) 48 V DC/230 V AC - MONTÁŽ</t>
  </si>
  <si>
    <t>75K651</t>
  </si>
  <si>
    <t>AKUMULÁTOROVÁ BATERIE PŘES 2000 VAH - DODÁVKA</t>
  </si>
  <si>
    <t>75K65X</t>
  </si>
  <si>
    <t>AKUMULÁTOROVÁ BATERIE PŘES 2000 VAH - MONTÁŽ</t>
  </si>
  <si>
    <t>75K671</t>
  </si>
  <si>
    <t>AKUMULÁTOROVÁ BATERIE - STOJAN/NOSIČ AKUMULÁTORŮ - DODÁVKA</t>
  </si>
  <si>
    <t>75K67X</t>
  </si>
  <si>
    <t>AKUMULÁTOROVÁ BATERIE - STOJAN/NOSIČ AKUMULÁTORŮ - MONTÁŽ</t>
  </si>
  <si>
    <t>75M311</t>
  </si>
  <si>
    <t>DIGITÁLNÍ TELEFONIE A VOIP, TELEFONNÍ PŘÍSTROJ DIGITÁLNÍ ZÁKLADNÍ - DODÁVKA</t>
  </si>
  <si>
    <t>75M31X</t>
  </si>
  <si>
    <t>DIGITÁLNÍ TELEFONIE A VOIP, TELEFONNÍ PŘÍSTROJ DIGITÁLNÍ ZÁKLADNÍ - MONTÁŽ</t>
  </si>
  <si>
    <t>75M421</t>
  </si>
  <si>
    <t>TELEFONNÍ ZAPOJOVAČ DIGITÁLNÍ, DISPEČERSKÝ TERMINÁL VOIP S DOTYKOVOU OBRAZOVKOU</t>
  </si>
  <si>
    <t>75M42X</t>
  </si>
  <si>
    <t>TELEFONNÍ ZAPOJOVAČ DIGITÁLNÍ, DISPEČERSKÝ TERMINÁL VOIP - MONTÁŽ</t>
  </si>
  <si>
    <t>75M262</t>
  </si>
  <si>
    <t>TELEFONNÍ ZAPOJOVAČ ANALOGOVÝ, NÁHRADNÍ ZAPOJOVAČ DO STOLU VÝPRAVČÍHO</t>
  </si>
  <si>
    <t>75M26X</t>
  </si>
  <si>
    <t>TELEFONNÍ ZAPOJOVAČ ANALOGOVÝ, NÁHRADNÍ ZAPOJOVAČ - MONTÁŽ</t>
  </si>
  <si>
    <t>75M912</t>
  </si>
  <si>
    <t>DATOVÁ INFRASTRUKTURA LAN, SWITCH ETHERNET L2 - 24X10/100 + 2XUPLINK</t>
  </si>
  <si>
    <t>75M931</t>
  </si>
  <si>
    <t>DATOVÁ INFRASTRUKTURA LAN, SWITCH ETHERNET L3 - 24X10/100/1000 + 4XUPLINK</t>
  </si>
  <si>
    <t>75M93X</t>
  </si>
  <si>
    <t>DATOVÁ INFRASTRUKTURA LAN, SWITCH ETHERNET L3 - MONTÁŽ</t>
  </si>
  <si>
    <t>75M852</t>
  </si>
  <si>
    <t>MEDIAKONVERTOR - MODUL (ŠASÍ) DO 6 SLOTŮ</t>
  </si>
  <si>
    <t>75M854</t>
  </si>
  <si>
    <t>MEDIAKONVERTOR - KARTA ETHERNET</t>
  </si>
  <si>
    <t>KOMPLET</t>
  </si>
  <si>
    <t>STOSMOL, s.r.o.</t>
  </si>
  <si>
    <t>75O936</t>
  </si>
  <si>
    <t>DDTS ŽDC, ÚPRAVA DOTIKOVÉHO TERMINÁLU IPDT, PRO ZPŘÍSTUPNĚNÍ TECHNOLOGIE DDTS ŽDC</t>
  </si>
  <si>
    <t>75M431</t>
  </si>
  <si>
    <t>TELEFONNÍ ZAPOJOVAČ DIGITÁLNÍ, BRÁNA IP/MB</t>
  </si>
  <si>
    <t>Ostatní práce, kabeláže, demontáže apod.</t>
  </si>
  <si>
    <t>75B587</t>
  </si>
  <si>
    <t>KLIMATIZACE TYPU SPLIT VENKOVNÍ A VNITŘNÍ JEDNOTKA -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</si>
</sst>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  <numFmt numFmtId="169" formatCode="#,##0.00\ &quot;Kč&quot;"/>
  </numFmts>
  <fonts count="4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  <xf numFmtId="0" fontId="8" fillId="0" borderId="0">
      <alignment vertical="center"/>
    </xf>
  </cellStyleXfs>
  <cellXfs count="169">
    <xf numFmtId="0" fontId="0" fillId="0" borderId="0" xfId="0"/>
    <xf numFmtId="4" fontId="11" fillId="0" borderId="16" xfId="1" applyNumberFormat="1" applyFont="1" applyFill="1" applyBorder="1" applyAlignment="1" applyProtection="1">
      <alignment horizontal="center" vertical="center"/>
      <protection locked="0"/>
    </xf>
    <xf numFmtId="4" fontId="9" fillId="0" borderId="31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6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0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164" fontId="5" fillId="0" borderId="16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2" fillId="0" borderId="25" xfId="0" applyFont="1" applyFill="1" applyBorder="1" applyAlignment="1" applyProtection="1">
      <alignment vertical="top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7" fillId="3" borderId="31" xfId="0" applyFont="1" applyFill="1" applyBorder="1" applyAlignment="1" applyProtection="1">
      <alignment horizontal="center" vertical="center"/>
      <protection hidden="1"/>
    </xf>
    <xf numFmtId="0" fontId="7" fillId="3" borderId="30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1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37" xfId="3" applyFont="1" applyFill="1" applyBorder="1" applyAlignment="1">
      <alignment horizontal="center"/>
    </xf>
    <xf numFmtId="0" fontId="29" fillId="5" borderId="38" xfId="3" applyFont="1" applyFill="1" applyBorder="1" applyAlignment="1">
      <alignment horizontal="center"/>
    </xf>
    <xf numFmtId="4" fontId="29" fillId="5" borderId="40" xfId="3" applyNumberFormat="1" applyFont="1" applyFill="1" applyBorder="1" applyAlignment="1">
      <alignment horizontal="center"/>
    </xf>
    <xf numFmtId="4" fontId="29" fillId="5" borderId="39" xfId="3" applyNumberFormat="1" applyFont="1" applyFill="1" applyBorder="1" applyAlignment="1">
      <alignment horizontal="center"/>
    </xf>
    <xf numFmtId="0" fontId="29" fillId="5" borderId="41" xfId="3" applyFont="1" applyFill="1" applyBorder="1" applyAlignment="1">
      <alignment horizontal="center"/>
    </xf>
    <xf numFmtId="0" fontId="29" fillId="5" borderId="42" xfId="3" applyFont="1" applyFill="1" applyBorder="1" applyAlignment="1">
      <alignment horizontal="center"/>
    </xf>
    <xf numFmtId="4" fontId="29" fillId="5" borderId="44" xfId="3" applyNumberFormat="1" applyFont="1" applyFill="1" applyBorder="1" applyAlignment="1">
      <alignment horizontal="center"/>
    </xf>
    <xf numFmtId="4" fontId="29" fillId="5" borderId="43" xfId="3" applyNumberFormat="1" applyFont="1" applyFill="1" applyBorder="1" applyAlignment="1">
      <alignment horizontal="center"/>
    </xf>
    <xf numFmtId="0" fontId="30" fillId="5" borderId="45" xfId="3" applyFont="1" applyFill="1" applyBorder="1" applyAlignment="1">
      <alignment horizontal="center"/>
    </xf>
    <xf numFmtId="3" fontId="30" fillId="5" borderId="46" xfId="3" applyNumberFormat="1" applyFont="1" applyFill="1" applyBorder="1" applyAlignment="1">
      <alignment horizontal="center"/>
    </xf>
    <xf numFmtId="0" fontId="30" fillId="5" borderId="46" xfId="3" applyFont="1" applyFill="1" applyBorder="1" applyAlignment="1">
      <alignment horizontal="center"/>
    </xf>
    <xf numFmtId="0" fontId="30" fillId="5" borderId="36" xfId="3" applyFont="1" applyFill="1" applyBorder="1"/>
    <xf numFmtId="4" fontId="31" fillId="0" borderId="46" xfId="3" applyNumberFormat="1" applyFont="1" applyFill="1" applyBorder="1" applyAlignment="1" applyProtection="1">
      <alignment horizontal="right"/>
      <protection locked="0"/>
    </xf>
    <xf numFmtId="166" fontId="30" fillId="5" borderId="46" xfId="3" applyNumberFormat="1" applyFont="1" applyFill="1" applyBorder="1"/>
    <xf numFmtId="167" fontId="30" fillId="6" borderId="47" xfId="3" applyNumberFormat="1" applyFont="1" applyFill="1" applyBorder="1" applyProtection="1">
      <protection locked="0"/>
    </xf>
    <xf numFmtId="168" fontId="32" fillId="0" borderId="48" xfId="3" applyNumberFormat="1" applyFont="1" applyBorder="1" applyAlignment="1" applyProtection="1">
      <alignment horizontal="center"/>
      <protection locked="0"/>
    </xf>
    <xf numFmtId="44" fontId="30" fillId="6" borderId="48" xfId="3" applyNumberFormat="1" applyFont="1" applyFill="1" applyBorder="1" applyProtection="1">
      <protection locked="0"/>
    </xf>
    <xf numFmtId="0" fontId="27" fillId="0" borderId="0" xfId="3" applyFont="1"/>
    <xf numFmtId="0" fontId="30" fillId="5" borderId="49" xfId="3" applyFont="1" applyFill="1" applyBorder="1" applyAlignment="1">
      <alignment horizontal="center"/>
    </xf>
    <xf numFmtId="3" fontId="30" fillId="5" borderId="16" xfId="3" applyNumberFormat="1" applyFont="1" applyFill="1" applyBorder="1" applyAlignment="1">
      <alignment horizontal="center"/>
    </xf>
    <xf numFmtId="0" fontId="30" fillId="5" borderId="16" xfId="3" applyFont="1" applyFill="1" applyBorder="1" applyAlignment="1">
      <alignment horizontal="center"/>
    </xf>
    <xf numFmtId="0" fontId="30" fillId="5" borderId="11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46" xfId="3" applyNumberFormat="1" applyFont="1" applyFill="1" applyBorder="1" applyProtection="1">
      <protection locked="0"/>
    </xf>
    <xf numFmtId="0" fontId="30" fillId="5" borderId="46" xfId="3" applyFont="1" applyFill="1" applyBorder="1"/>
    <xf numFmtId="168" fontId="32" fillId="0" borderId="50" xfId="3" applyNumberFormat="1" applyFont="1" applyBorder="1" applyAlignment="1" applyProtection="1">
      <alignment horizontal="center"/>
      <protection locked="0"/>
    </xf>
    <xf numFmtId="4" fontId="31" fillId="0" borderId="16" xfId="3" applyNumberFormat="1" applyFont="1" applyFill="1" applyBorder="1" applyAlignment="1" applyProtection="1">
      <alignment horizontal="right"/>
      <protection locked="0"/>
    </xf>
    <xf numFmtId="166" fontId="30" fillId="5" borderId="16" xfId="3" applyNumberFormat="1" applyFont="1" applyFill="1" applyBorder="1"/>
    <xf numFmtId="167" fontId="30" fillId="6" borderId="12" xfId="3" applyNumberFormat="1" applyFont="1" applyFill="1" applyBorder="1" applyProtection="1">
      <protection locked="0"/>
    </xf>
    <xf numFmtId="3" fontId="30" fillId="5" borderId="51" xfId="3" applyNumberFormat="1" applyFont="1" applyFill="1" applyBorder="1" applyAlignment="1">
      <alignment horizontal="center"/>
    </xf>
    <xf numFmtId="0" fontId="30" fillId="5" borderId="51" xfId="3" applyFont="1" applyFill="1" applyBorder="1" applyAlignment="1">
      <alignment horizontal="center"/>
    </xf>
    <xf numFmtId="0" fontId="30" fillId="5" borderId="52" xfId="3" applyFont="1" applyFill="1" applyBorder="1"/>
    <xf numFmtId="166" fontId="35" fillId="5" borderId="46" xfId="3" applyNumberFormat="1" applyFont="1" applyFill="1" applyBorder="1"/>
    <xf numFmtId="168" fontId="32" fillId="0" borderId="53" xfId="3" applyNumberFormat="1" applyFont="1" applyBorder="1" applyAlignment="1" applyProtection="1">
      <alignment horizontal="center"/>
      <protection locked="0"/>
    </xf>
    <xf numFmtId="44" fontId="30" fillId="6" borderId="53" xfId="3" applyNumberFormat="1" applyFont="1" applyFill="1" applyBorder="1" applyProtection="1">
      <protection locked="0"/>
    </xf>
    <xf numFmtId="0" fontId="29" fillId="5" borderId="54" xfId="3" applyFont="1" applyFill="1" applyBorder="1" applyAlignment="1">
      <alignment horizontal="left"/>
    </xf>
    <xf numFmtId="0" fontId="29" fillId="5" borderId="55" xfId="3" applyFont="1" applyFill="1" applyBorder="1"/>
    <xf numFmtId="0" fontId="30" fillId="5" borderId="55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0" fontId="7" fillId="0" borderId="57" xfId="0" applyFont="1" applyFill="1" applyBorder="1" applyAlignment="1" applyProtection="1">
      <alignment horizontal="center" vertical="center"/>
      <protection locked="0"/>
    </xf>
    <xf numFmtId="49" fontId="7" fillId="0" borderId="58" xfId="0" applyNumberFormat="1" applyFont="1" applyFill="1" applyBorder="1" applyAlignment="1" applyProtection="1">
      <alignment horizontal="center" vertical="center"/>
      <protection locked="0"/>
    </xf>
    <xf numFmtId="0" fontId="7" fillId="0" borderId="58" xfId="0" applyFont="1" applyFill="1" applyBorder="1" applyAlignment="1" applyProtection="1">
      <alignment horizontal="center" vertical="center"/>
      <protection locked="0"/>
    </xf>
    <xf numFmtId="0" fontId="9" fillId="0" borderId="59" xfId="1" applyNumberFormat="1" applyFont="1" applyFill="1" applyBorder="1" applyAlignment="1" applyProtection="1">
      <alignment horizontal="left" vertical="center" wrapText="1"/>
      <protection locked="0"/>
    </xf>
    <xf numFmtId="0" fontId="7" fillId="0" borderId="59" xfId="0" applyFont="1" applyFill="1" applyBorder="1" applyAlignment="1" applyProtection="1">
      <alignment horizontal="center" vertical="center"/>
      <protection locked="0"/>
    </xf>
    <xf numFmtId="164" fontId="7" fillId="0" borderId="59" xfId="0" applyNumberFormat="1" applyFont="1" applyFill="1" applyBorder="1" applyAlignment="1" applyProtection="1">
      <alignment horizontal="center" vertical="center"/>
      <protection locked="0"/>
    </xf>
    <xf numFmtId="4" fontId="10" fillId="0" borderId="59" xfId="1" applyNumberFormat="1" applyFont="1" applyFill="1" applyBorder="1" applyAlignment="1" applyProtection="1">
      <alignment horizontal="right" vertical="center"/>
      <protection locked="0"/>
    </xf>
    <xf numFmtId="4" fontId="9" fillId="0" borderId="60" xfId="1" applyNumberFormat="1" applyFont="1" applyFill="1" applyBorder="1" applyAlignment="1" applyProtection="1">
      <alignment horizontal="right" vertical="center"/>
      <protection hidden="1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6" xfId="3" applyFont="1" applyFill="1" applyBorder="1"/>
    <xf numFmtId="44" fontId="30" fillId="5" borderId="23" xfId="3" applyNumberFormat="1" applyFont="1" applyFill="1" applyBorder="1"/>
    <xf numFmtId="167" fontId="30" fillId="6" borderId="62" xfId="3" applyNumberFormat="1" applyFont="1" applyFill="1" applyBorder="1" applyProtection="1">
      <protection locked="0"/>
    </xf>
    <xf numFmtId="49" fontId="7" fillId="0" borderId="22" xfId="0" applyNumberFormat="1" applyFont="1" applyBorder="1" applyAlignment="1" applyProtection="1">
      <alignment horizontal="center" vertical="center"/>
      <protection locked="0"/>
    </xf>
    <xf numFmtId="0" fontId="7" fillId="0" borderId="22" xfId="0" applyFont="1" applyBorder="1" applyAlignment="1" applyProtection="1">
      <alignment horizontal="center" vertical="center"/>
      <protection locked="0"/>
    </xf>
    <xf numFmtId="0" fontId="9" fillId="0" borderId="63" xfId="1" applyFont="1" applyBorder="1" applyAlignment="1" applyProtection="1">
      <alignment horizontal="left" vertical="center" wrapText="1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164" fontId="7" fillId="0" borderId="63" xfId="0" applyNumberFormat="1" applyFont="1" applyBorder="1" applyAlignment="1" applyProtection="1">
      <alignment horizontal="center" vertical="center"/>
      <protection locked="0"/>
    </xf>
    <xf numFmtId="4" fontId="10" fillId="0" borderId="63" xfId="1" applyNumberFormat="1" applyFont="1" applyBorder="1" applyAlignment="1" applyProtection="1">
      <alignment horizontal="right" vertical="center"/>
      <protection locked="0"/>
    </xf>
    <xf numFmtId="169" fontId="10" fillId="0" borderId="16" xfId="8" applyNumberFormat="1" applyFont="1" applyBorder="1" applyAlignment="1" applyProtection="1">
      <alignment horizontal="right" vertical="center"/>
      <protection locked="0"/>
    </xf>
    <xf numFmtId="49" fontId="7" fillId="0" borderId="16" xfId="0" applyNumberFormat="1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horizontal="center" vertical="center"/>
      <protection locked="0"/>
    </xf>
    <xf numFmtId="0" fontId="9" fillId="0" borderId="16" xfId="8" applyFont="1" applyBorder="1" applyAlignment="1" applyProtection="1">
      <alignment horizontal="left" vertical="center" wrapText="1"/>
      <protection locked="0"/>
    </xf>
    <xf numFmtId="164" fontId="7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16" xfId="8" applyNumberFormat="1" applyFont="1" applyBorder="1" applyAlignment="1" applyProtection="1">
      <alignment horizontal="right" vertical="center"/>
      <protection locked="0"/>
    </xf>
    <xf numFmtId="49" fontId="11" fillId="2" borderId="6" xfId="0" applyNumberFormat="1" applyFont="1" applyFill="1" applyBorder="1" applyAlignment="1" applyProtection="1">
      <alignment vertical="center"/>
      <protection locked="0"/>
    </xf>
    <xf numFmtId="0" fontId="9" fillId="0" borderId="16" xfId="1" applyFont="1" applyBorder="1" applyAlignment="1" applyProtection="1">
      <alignment horizontal="left" vertical="center" wrapText="1"/>
      <protection locked="0"/>
    </xf>
    <xf numFmtId="4" fontId="10" fillId="0" borderId="16" xfId="1" applyNumberFormat="1" applyFont="1" applyBorder="1" applyAlignment="1" applyProtection="1">
      <alignment horizontal="right" vertical="center"/>
      <protection locked="0"/>
    </xf>
    <xf numFmtId="4" fontId="10" fillId="0" borderId="64" xfId="1" applyNumberFormat="1" applyFont="1" applyBorder="1" applyAlignment="1" applyProtection="1">
      <alignment horizontal="right" vertical="center"/>
      <protection hidden="1"/>
    </xf>
    <xf numFmtId="0" fontId="9" fillId="0" borderId="56" xfId="0" applyFont="1" applyFill="1" applyBorder="1" applyAlignment="1" applyProtection="1">
      <alignment horizontal="center" vertical="center"/>
      <protection locked="0"/>
    </xf>
    <xf numFmtId="0" fontId="20" fillId="3" borderId="34" xfId="0" applyFont="1" applyFill="1" applyBorder="1" applyAlignment="1" applyProtection="1">
      <alignment horizontal="center" vertical="center" wrapText="1"/>
      <protection hidden="1"/>
    </xf>
    <xf numFmtId="0" fontId="20" fillId="3" borderId="35" xfId="0" applyFont="1" applyFill="1" applyBorder="1" applyAlignment="1" applyProtection="1">
      <alignment horizontal="center" vertical="center" wrapText="1"/>
      <protection hidden="1"/>
    </xf>
    <xf numFmtId="0" fontId="20" fillId="3" borderId="36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12" fillId="0" borderId="24" xfId="0" applyFont="1" applyFill="1" applyBorder="1" applyAlignment="1" applyProtection="1">
      <alignment horizontal="left" vertical="center"/>
      <protection hidden="1"/>
    </xf>
    <xf numFmtId="0" fontId="12" fillId="0" borderId="6" xfId="0" applyFont="1" applyFill="1" applyBorder="1" applyAlignment="1" applyProtection="1">
      <alignment horizontal="left" vertical="center"/>
      <protection hidden="1"/>
    </xf>
    <xf numFmtId="49" fontId="11" fillId="2" borderId="23" xfId="0" applyNumberFormat="1" applyFont="1" applyFill="1" applyBorder="1" applyAlignment="1" applyProtection="1">
      <alignment horizontal="left" vertical="center"/>
      <protection locked="0"/>
    </xf>
    <xf numFmtId="49" fontId="11" fillId="2" borderId="28" xfId="0" applyNumberFormat="1" applyFont="1" applyFill="1" applyBorder="1" applyAlignment="1" applyProtection="1">
      <alignment horizontal="left" vertical="center"/>
      <protection locked="0"/>
    </xf>
    <xf numFmtId="0" fontId="6" fillId="3" borderId="29" xfId="0" applyFont="1" applyFill="1" applyBorder="1" applyAlignment="1" applyProtection="1">
      <alignment horizontal="center" vertical="center" wrapText="1"/>
      <protection hidden="1"/>
    </xf>
    <xf numFmtId="0" fontId="6" fillId="3" borderId="30" xfId="0" applyFont="1" applyFill="1" applyBorder="1" applyAlignment="1" applyProtection="1">
      <alignment horizontal="center" vertical="center" wrapText="1"/>
      <protection hidden="1"/>
    </xf>
    <xf numFmtId="0" fontId="6" fillId="3" borderId="15" xfId="0" applyFont="1" applyFill="1" applyBorder="1" applyAlignment="1" applyProtection="1">
      <alignment horizontal="center" vertical="center" wrapText="1"/>
      <protection hidden="1"/>
    </xf>
    <xf numFmtId="0" fontId="6" fillId="3" borderId="16" xfId="0" applyFont="1" applyFill="1" applyBorder="1" applyAlignment="1" applyProtection="1">
      <alignment horizontal="center" vertical="center" wrapText="1"/>
      <protection hidden="1"/>
    </xf>
    <xf numFmtId="0" fontId="6" fillId="3" borderId="15" xfId="0" applyFont="1" applyFill="1" applyBorder="1" applyAlignment="1" applyProtection="1">
      <alignment horizontal="center" vertical="center"/>
      <protection hidden="1"/>
    </xf>
    <xf numFmtId="0" fontId="6" fillId="3" borderId="16" xfId="0" applyFont="1" applyFill="1" applyBorder="1" applyAlignment="1" applyProtection="1">
      <alignment horizontal="center" vertical="center"/>
      <protection hidden="1"/>
    </xf>
    <xf numFmtId="165" fontId="11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26" xfId="0" applyFont="1" applyFill="1" applyBorder="1" applyAlignment="1" applyProtection="1">
      <alignment horizontal="left" vertical="center"/>
      <protection hidden="1"/>
    </xf>
    <xf numFmtId="0" fontId="12" fillId="0" borderId="17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0" fontId="12" fillId="0" borderId="23" xfId="0" applyFont="1" applyFill="1" applyBorder="1" applyAlignment="1" applyProtection="1">
      <alignment horizontal="left" vertical="center"/>
      <protection hidden="1"/>
    </xf>
    <xf numFmtId="14" fontId="11" fillId="2" borderId="13" xfId="0" applyNumberFormat="1" applyFont="1" applyFill="1" applyBorder="1" applyAlignment="1" applyProtection="1">
      <alignment horizontal="center" vertical="center"/>
      <protection locked="0"/>
    </xf>
    <xf numFmtId="14" fontId="11" fillId="2" borderId="21" xfId="0" applyNumberFormat="1" applyFont="1" applyFill="1" applyBorder="1" applyAlignment="1" applyProtection="1">
      <alignment horizontal="center" vertical="center"/>
      <protection locked="0"/>
    </xf>
    <xf numFmtId="0" fontId="12" fillId="0" borderId="24" xfId="0" applyFont="1" applyFill="1" applyBorder="1" applyAlignment="1" applyProtection="1">
      <alignment horizontal="left" vertical="top"/>
      <protection hidden="1"/>
    </xf>
    <xf numFmtId="0" fontId="12" fillId="0" borderId="6" xfId="0" applyFont="1" applyFill="1" applyBorder="1" applyAlignment="1" applyProtection="1">
      <alignment horizontal="left" vertical="top"/>
      <protection hidden="1"/>
    </xf>
    <xf numFmtId="0" fontId="5" fillId="0" borderId="14" xfId="0" applyFont="1" applyFill="1" applyBorder="1" applyAlignment="1" applyProtection="1">
      <alignment horizontal="left" vertical="center"/>
      <protection hidden="1"/>
    </xf>
    <xf numFmtId="0" fontId="5" fillId="0" borderId="13" xfId="0" applyFont="1" applyFill="1" applyBorder="1" applyAlignment="1" applyProtection="1">
      <alignment horizontal="left" vertical="center"/>
      <protection hidden="1"/>
    </xf>
    <xf numFmtId="0" fontId="1" fillId="0" borderId="32" xfId="0" applyFont="1" applyFill="1" applyBorder="1" applyAlignment="1" applyProtection="1">
      <alignment horizontal="center" vertical="center"/>
      <protection hidden="1"/>
    </xf>
    <xf numFmtId="0" fontId="1" fillId="0" borderId="10" xfId="0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4" fillId="2" borderId="6" xfId="0" applyFont="1" applyFill="1" applyBorder="1" applyAlignment="1" applyProtection="1">
      <alignment horizontal="left" vertical="top" wrapText="1"/>
      <protection locked="0"/>
    </xf>
    <xf numFmtId="0" fontId="5" fillId="0" borderId="36" xfId="0" applyFont="1" applyFill="1" applyBorder="1" applyAlignment="1" applyProtection="1">
      <alignment horizontal="left" vertical="center"/>
      <protection hidden="1"/>
    </xf>
    <xf numFmtId="0" fontId="5" fillId="0" borderId="6" xfId="0" applyFont="1" applyFill="1" applyBorder="1" applyAlignment="1" applyProtection="1">
      <alignment horizontal="left" vertical="center"/>
      <protection hidden="1"/>
    </xf>
    <xf numFmtId="49" fontId="45" fillId="2" borderId="33" xfId="0" applyNumberFormat="1" applyFont="1" applyFill="1" applyBorder="1" applyAlignment="1" applyProtection="1">
      <alignment horizontal="right" vertical="center"/>
      <protection locked="0"/>
    </xf>
    <xf numFmtId="49" fontId="45" fillId="2" borderId="10" xfId="0" applyNumberFormat="1" applyFont="1" applyFill="1" applyBorder="1" applyAlignment="1" applyProtection="1">
      <alignment horizontal="right" vertical="center"/>
      <protection locked="0"/>
    </xf>
    <xf numFmtId="49" fontId="45" fillId="2" borderId="61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7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4" fillId="2" borderId="20" xfId="0" applyNumberFormat="1" applyFont="1" applyFill="1" applyBorder="1" applyAlignment="1" applyProtection="1">
      <alignment horizontal="center" vertical="center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3" fillId="4" borderId="5" xfId="0" applyNumberFormat="1" applyFont="1" applyFill="1" applyBorder="1" applyAlignment="1" applyProtection="1">
      <alignment horizontal="center" vertical="center"/>
      <protection hidden="1"/>
    </xf>
    <xf numFmtId="44" fontId="3" fillId="4" borderId="18" xfId="0" applyNumberFormat="1" applyFont="1" applyFill="1" applyBorder="1" applyAlignment="1" applyProtection="1">
      <alignment horizontal="center" vertical="center"/>
      <protection hidden="1"/>
    </xf>
    <xf numFmtId="44" fontId="3" fillId="4" borderId="9" xfId="0" applyNumberFormat="1" applyFont="1" applyFill="1" applyBorder="1" applyAlignment="1" applyProtection="1">
      <alignment horizontal="center" vertical="center"/>
      <protection hidden="1"/>
    </xf>
    <xf numFmtId="44" fontId="3" fillId="4" borderId="19" xfId="0" applyNumberFormat="1" applyFont="1" applyFill="1" applyBorder="1" applyAlignment="1" applyProtection="1">
      <alignment horizontal="center" vertical="center"/>
      <protection hidden="1"/>
    </xf>
    <xf numFmtId="0" fontId="25" fillId="5" borderId="0" xfId="3" applyFont="1" applyFill="1" applyAlignment="1">
      <alignment horizontal="left"/>
    </xf>
    <xf numFmtId="0" fontId="29" fillId="5" borderId="38" xfId="3" applyFont="1" applyFill="1" applyBorder="1" applyAlignment="1">
      <alignment horizontal="center" vertical="center"/>
    </xf>
    <xf numFmtId="0" fontId="8" fillId="5" borderId="42" xfId="3" applyFill="1" applyBorder="1" applyAlignment="1">
      <alignment horizontal="center" vertical="center"/>
    </xf>
    <xf numFmtId="0" fontId="29" fillId="5" borderId="38" xfId="3" applyFont="1" applyFill="1" applyBorder="1" applyAlignment="1">
      <alignment horizontal="center" vertical="center" wrapText="1"/>
    </xf>
    <xf numFmtId="0" fontId="8" fillId="0" borderId="42" xfId="3" applyBorder="1" applyAlignment="1">
      <alignment horizontal="center" vertical="center" wrapText="1"/>
    </xf>
    <xf numFmtId="4" fontId="29" fillId="5" borderId="38" xfId="3" applyNumberFormat="1" applyFont="1" applyFill="1" applyBorder="1" applyAlignment="1">
      <alignment horizontal="center" vertical="center"/>
    </xf>
    <xf numFmtId="0" fontId="8" fillId="5" borderId="42" xfId="3" applyFill="1" applyBorder="1" applyAlignment="1">
      <alignment horizontal="center" vertical="center" wrapText="1"/>
    </xf>
    <xf numFmtId="4" fontId="29" fillId="5" borderId="39" xfId="3" applyNumberFormat="1" applyFont="1" applyFill="1" applyBorder="1" applyAlignment="1">
      <alignment horizontal="center" vertical="center"/>
    </xf>
    <xf numFmtId="0" fontId="8" fillId="5" borderId="43" xfId="3" applyFill="1" applyBorder="1" applyAlignment="1">
      <alignment horizontal="center" vertical="center"/>
    </xf>
  </cellXfs>
  <cellStyles count="9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 3 2" xfId="8" xr:uid="{5EF1604D-0504-414F-B0D3-2D03AF2CCFE8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119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41"/>
  <sheetViews>
    <sheetView showZeros="0" tabSelected="1" view="pageBreakPreview" zoomScale="85" zoomScaleNormal="85" zoomScaleSheetLayoutView="85" workbookViewId="0">
      <selection sqref="A1:D1"/>
    </sheetView>
  </sheetViews>
  <sheetFormatPr defaultColWidth="9.109375" defaultRowHeight="14.4" x14ac:dyDescent="0.3"/>
  <cols>
    <col min="1" max="1" width="10.33203125" style="11" customWidth="1"/>
    <col min="2" max="3" width="12.88671875" style="11" customWidth="1"/>
    <col min="4" max="4" width="62.44140625" style="11" customWidth="1"/>
    <col min="5" max="6" width="10" style="11" customWidth="1"/>
    <col min="7" max="7" width="13.44140625" style="11" customWidth="1"/>
    <col min="8" max="8" width="13.44140625" style="20" customWidth="1"/>
    <col min="9" max="16384" width="9.109375" style="3"/>
  </cols>
  <sheetData>
    <row r="1" spans="1:8" ht="29.25" customHeight="1" thickTop="1" x14ac:dyDescent="0.3">
      <c r="A1" s="138" t="s">
        <v>5</v>
      </c>
      <c r="B1" s="139"/>
      <c r="C1" s="139"/>
      <c r="D1" s="139"/>
      <c r="E1" s="152" t="s">
        <v>150</v>
      </c>
      <c r="F1" s="153"/>
      <c r="G1" s="156">
        <f>SUM(H12:H10003)</f>
        <v>0</v>
      </c>
      <c r="H1" s="157"/>
    </row>
    <row r="2" spans="1:8" ht="37.5" customHeight="1" thickBot="1" x14ac:dyDescent="0.35">
      <c r="A2" s="12" t="s">
        <v>6</v>
      </c>
      <c r="B2" s="140" t="s">
        <v>151</v>
      </c>
      <c r="C2" s="140"/>
      <c r="D2" s="140"/>
      <c r="E2" s="154"/>
      <c r="F2" s="155"/>
      <c r="G2" s="158"/>
      <c r="H2" s="159"/>
    </row>
    <row r="3" spans="1:8" ht="30.75" customHeight="1" thickTop="1" x14ac:dyDescent="0.3">
      <c r="A3" s="134" t="s">
        <v>7</v>
      </c>
      <c r="B3" s="135"/>
      <c r="C3" s="141" t="s">
        <v>165</v>
      </c>
      <c r="D3" s="141"/>
      <c r="E3" s="144" t="s">
        <v>164</v>
      </c>
      <c r="F3" s="145"/>
      <c r="G3" s="145"/>
      <c r="H3" s="146"/>
    </row>
    <row r="4" spans="1:8" ht="18" customHeight="1" x14ac:dyDescent="0.3">
      <c r="A4" s="114" t="s">
        <v>8</v>
      </c>
      <c r="B4" s="115"/>
      <c r="C4" s="105" t="s">
        <v>149</v>
      </c>
      <c r="D4" s="4"/>
      <c r="E4" s="142" t="s">
        <v>1</v>
      </c>
      <c r="F4" s="143"/>
      <c r="G4" s="150"/>
      <c r="H4" s="151"/>
    </row>
    <row r="5" spans="1:8" ht="18" customHeight="1" x14ac:dyDescent="0.3">
      <c r="A5" s="114" t="s">
        <v>9</v>
      </c>
      <c r="B5" s="115"/>
      <c r="C5" s="5" t="s">
        <v>10</v>
      </c>
      <c r="D5" s="19" t="str">
        <f>IF((C5="Stádium 2"),"  Dokumentace pro územní řízení - DUR",(IF((C5="Stádium 1"),"  Záměr projektu","")))</f>
        <v xml:space="preserve">  Dokumentace pro územní řízení - DUR</v>
      </c>
      <c r="E5" s="126" t="s">
        <v>2</v>
      </c>
      <c r="F5" s="127"/>
      <c r="G5" s="147"/>
      <c r="H5" s="148"/>
    </row>
    <row r="6" spans="1:8" ht="18" customHeight="1" x14ac:dyDescent="0.3">
      <c r="A6" s="128" t="s">
        <v>11</v>
      </c>
      <c r="B6" s="129"/>
      <c r="C6" s="124" t="s">
        <v>246</v>
      </c>
      <c r="D6" s="125"/>
      <c r="E6" s="126" t="s">
        <v>3</v>
      </c>
      <c r="F6" s="127"/>
      <c r="G6" s="149">
        <v>2019</v>
      </c>
      <c r="H6" s="148"/>
    </row>
    <row r="7" spans="1:8" ht="18" customHeight="1" thickBot="1" x14ac:dyDescent="0.35">
      <c r="A7" s="130"/>
      <c r="B7" s="131"/>
      <c r="C7" s="116" t="s">
        <v>163</v>
      </c>
      <c r="D7" s="117"/>
      <c r="E7" s="136" t="s">
        <v>4</v>
      </c>
      <c r="F7" s="137"/>
      <c r="G7" s="132">
        <v>43579</v>
      </c>
      <c r="H7" s="133"/>
    </row>
    <row r="8" spans="1:8" ht="15" customHeight="1" x14ac:dyDescent="0.3">
      <c r="A8" s="118" t="s">
        <v>12</v>
      </c>
      <c r="B8" s="120" t="s">
        <v>13</v>
      </c>
      <c r="C8" s="120" t="s">
        <v>19</v>
      </c>
      <c r="D8" s="122" t="s">
        <v>14</v>
      </c>
      <c r="E8" s="122" t="s">
        <v>0</v>
      </c>
      <c r="F8" s="122" t="s">
        <v>15</v>
      </c>
      <c r="G8" s="110" t="s">
        <v>18</v>
      </c>
      <c r="H8" s="111"/>
    </row>
    <row r="9" spans="1:8" x14ac:dyDescent="0.3">
      <c r="A9" s="119"/>
      <c r="B9" s="121"/>
      <c r="C9" s="121"/>
      <c r="D9" s="123"/>
      <c r="E9" s="123"/>
      <c r="F9" s="123"/>
      <c r="G9" s="112"/>
      <c r="H9" s="113"/>
    </row>
    <row r="10" spans="1:8" x14ac:dyDescent="0.3">
      <c r="A10" s="119"/>
      <c r="B10" s="121"/>
      <c r="C10" s="121"/>
      <c r="D10" s="123"/>
      <c r="E10" s="123"/>
      <c r="F10" s="123"/>
      <c r="G10" s="13" t="s">
        <v>16</v>
      </c>
      <c r="H10" s="14" t="s">
        <v>17</v>
      </c>
    </row>
    <row r="11" spans="1:8" x14ac:dyDescent="0.3">
      <c r="A11" s="15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4">
        <v>8</v>
      </c>
    </row>
    <row r="12" spans="1:8" ht="5.25" customHeight="1" x14ac:dyDescent="0.3">
      <c r="A12" s="16"/>
      <c r="B12" s="17"/>
      <c r="C12" s="17"/>
      <c r="D12" s="17"/>
      <c r="E12" s="17"/>
      <c r="F12" s="17"/>
      <c r="G12" s="17"/>
      <c r="H12" s="18"/>
    </row>
    <row r="13" spans="1:8" ht="15" thickBot="1" x14ac:dyDescent="0.35">
      <c r="A13" s="79">
        <v>1</v>
      </c>
      <c r="B13" s="80" t="s">
        <v>145</v>
      </c>
      <c r="C13" s="81" t="s">
        <v>146</v>
      </c>
      <c r="D13" s="82" t="s">
        <v>147</v>
      </c>
      <c r="E13" s="83" t="s">
        <v>148</v>
      </c>
      <c r="F13" s="84">
        <v>1</v>
      </c>
      <c r="G13" s="85">
        <f>'FORMULÁŘ 8 - rekap poplatků'!K74</f>
        <v>0</v>
      </c>
      <c r="H13" s="86">
        <f t="shared" ref="H13" si="0">ROUND(G13*F13,2)</f>
        <v>0</v>
      </c>
    </row>
    <row r="14" spans="1:8" ht="15" thickTop="1" x14ac:dyDescent="0.3">
      <c r="A14" s="109">
        <f>1+MAX($A$13:A13)</f>
        <v>2</v>
      </c>
      <c r="B14" s="93" t="s">
        <v>166</v>
      </c>
      <c r="C14" s="94" t="s">
        <v>167</v>
      </c>
      <c r="D14" s="95" t="s">
        <v>168</v>
      </c>
      <c r="E14" s="96" t="s">
        <v>169</v>
      </c>
      <c r="F14" s="97">
        <v>1</v>
      </c>
      <c r="G14" s="98"/>
      <c r="H14" s="99">
        <f>ROUND((ROUND(F14,3))*(ROUND(G14,2)),2)</f>
        <v>0</v>
      </c>
    </row>
    <row r="15" spans="1:8" x14ac:dyDescent="0.3">
      <c r="A15" s="109">
        <f>1+MAX($A$13:A14)</f>
        <v>3</v>
      </c>
      <c r="B15" s="100" t="s">
        <v>252</v>
      </c>
      <c r="C15" s="101" t="s">
        <v>167</v>
      </c>
      <c r="D15" s="106" t="s">
        <v>253</v>
      </c>
      <c r="E15" s="101" t="s">
        <v>169</v>
      </c>
      <c r="F15" s="103">
        <v>1</v>
      </c>
      <c r="G15" s="107"/>
      <c r="H15" s="108">
        <f t="shared" ref="H15" si="1">ROUND(G15*F15,2)</f>
        <v>0</v>
      </c>
    </row>
    <row r="16" spans="1:8" x14ac:dyDescent="0.3">
      <c r="A16" s="109">
        <f>1+MAX($A$13:A15)</f>
        <v>4</v>
      </c>
      <c r="B16" s="100" t="s">
        <v>170</v>
      </c>
      <c r="C16" s="101" t="s">
        <v>167</v>
      </c>
      <c r="D16" s="102" t="s">
        <v>171</v>
      </c>
      <c r="E16" s="101" t="s">
        <v>169</v>
      </c>
      <c r="F16" s="103">
        <v>24</v>
      </c>
      <c r="G16" s="104"/>
      <c r="H16" s="99">
        <f t="shared" ref="H16:H17" si="2">ROUND((ROUND(F16,3))*(ROUND(G16,2)),2)</f>
        <v>0</v>
      </c>
    </row>
    <row r="17" spans="1:8" x14ac:dyDescent="0.3">
      <c r="A17" s="109">
        <f>1+MAX($A$13:A16)</f>
        <v>5</v>
      </c>
      <c r="B17" s="100" t="s">
        <v>172</v>
      </c>
      <c r="C17" s="101" t="s">
        <v>167</v>
      </c>
      <c r="D17" s="102" t="s">
        <v>173</v>
      </c>
      <c r="E17" s="101" t="s">
        <v>169</v>
      </c>
      <c r="F17" s="103">
        <v>24</v>
      </c>
      <c r="G17" s="104"/>
      <c r="H17" s="99">
        <f t="shared" si="2"/>
        <v>0</v>
      </c>
    </row>
    <row r="18" spans="1:8" x14ac:dyDescent="0.3">
      <c r="A18" s="109">
        <f>1+MAX($A$13:A17)</f>
        <v>6</v>
      </c>
      <c r="B18" s="100" t="s">
        <v>174</v>
      </c>
      <c r="C18" s="101" t="s">
        <v>167</v>
      </c>
      <c r="D18" s="102" t="s">
        <v>175</v>
      </c>
      <c r="E18" s="101" t="s">
        <v>169</v>
      </c>
      <c r="F18" s="103">
        <v>12</v>
      </c>
      <c r="G18" s="104"/>
      <c r="H18" s="99">
        <f t="shared" ref="H18:H27" si="3">ROUND((ROUND(F18,3))*(ROUND(G18,2)),2)</f>
        <v>0</v>
      </c>
    </row>
    <row r="19" spans="1:8" x14ac:dyDescent="0.3">
      <c r="A19" s="109">
        <f>1+MAX($A$13:A18)</f>
        <v>7</v>
      </c>
      <c r="B19" s="100" t="s">
        <v>176</v>
      </c>
      <c r="C19" s="101" t="s">
        <v>167</v>
      </c>
      <c r="D19" s="102" t="s">
        <v>177</v>
      </c>
      <c r="E19" s="101" t="s">
        <v>169</v>
      </c>
      <c r="F19" s="103">
        <v>6</v>
      </c>
      <c r="G19" s="104"/>
      <c r="H19" s="99">
        <f t="shared" si="3"/>
        <v>0</v>
      </c>
    </row>
    <row r="20" spans="1:8" x14ac:dyDescent="0.3">
      <c r="A20" s="109">
        <f>1+MAX($A$13:A19)</f>
        <v>8</v>
      </c>
      <c r="B20" s="100" t="s">
        <v>178</v>
      </c>
      <c r="C20" s="101" t="s">
        <v>167</v>
      </c>
      <c r="D20" s="102" t="s">
        <v>179</v>
      </c>
      <c r="E20" s="101" t="s">
        <v>169</v>
      </c>
      <c r="F20" s="103">
        <v>6</v>
      </c>
      <c r="G20" s="104"/>
      <c r="H20" s="99">
        <f t="shared" si="3"/>
        <v>0</v>
      </c>
    </row>
    <row r="21" spans="1:8" x14ac:dyDescent="0.3">
      <c r="A21" s="109">
        <f>1+MAX($A$13:A20)</f>
        <v>9</v>
      </c>
      <c r="B21" s="100" t="s">
        <v>180</v>
      </c>
      <c r="C21" s="101" t="s">
        <v>167</v>
      </c>
      <c r="D21" s="102" t="s">
        <v>181</v>
      </c>
      <c r="E21" s="101" t="s">
        <v>169</v>
      </c>
      <c r="F21" s="103">
        <v>6</v>
      </c>
      <c r="G21" s="104"/>
      <c r="H21" s="99">
        <f t="shared" si="3"/>
        <v>0</v>
      </c>
    </row>
    <row r="22" spans="1:8" x14ac:dyDescent="0.3">
      <c r="A22" s="109">
        <f>1+MAX($A$13:A21)</f>
        <v>10</v>
      </c>
      <c r="B22" s="100" t="s">
        <v>182</v>
      </c>
      <c r="C22" s="101" t="s">
        <v>167</v>
      </c>
      <c r="D22" s="102" t="s">
        <v>183</v>
      </c>
      <c r="E22" s="101" t="s">
        <v>169</v>
      </c>
      <c r="F22" s="103">
        <v>6</v>
      </c>
      <c r="G22" s="104"/>
      <c r="H22" s="99">
        <f t="shared" si="3"/>
        <v>0</v>
      </c>
    </row>
    <row r="23" spans="1:8" x14ac:dyDescent="0.3">
      <c r="A23" s="109">
        <f>1+MAX($A$13:A22)</f>
        <v>11</v>
      </c>
      <c r="B23" s="100" t="s">
        <v>184</v>
      </c>
      <c r="C23" s="101" t="s">
        <v>167</v>
      </c>
      <c r="D23" s="102" t="s">
        <v>185</v>
      </c>
      <c r="E23" s="101" t="s">
        <v>169</v>
      </c>
      <c r="F23" s="103">
        <v>6</v>
      </c>
      <c r="G23" s="104"/>
      <c r="H23" s="99">
        <f t="shared" si="3"/>
        <v>0</v>
      </c>
    </row>
    <row r="24" spans="1:8" x14ac:dyDescent="0.3">
      <c r="A24" s="109">
        <f>1+MAX($A$13:A23)</f>
        <v>12</v>
      </c>
      <c r="B24" s="100" t="s">
        <v>186</v>
      </c>
      <c r="C24" s="101" t="s">
        <v>167</v>
      </c>
      <c r="D24" s="102" t="s">
        <v>187</v>
      </c>
      <c r="E24" s="101" t="s">
        <v>169</v>
      </c>
      <c r="F24" s="103">
        <v>3</v>
      </c>
      <c r="G24" s="104"/>
      <c r="H24" s="99">
        <f t="shared" si="3"/>
        <v>0</v>
      </c>
    </row>
    <row r="25" spans="1:8" ht="20.399999999999999" x14ac:dyDescent="0.3">
      <c r="A25" s="109">
        <f>1+MAX($A$13:A24)</f>
        <v>13</v>
      </c>
      <c r="B25" s="100" t="s">
        <v>188</v>
      </c>
      <c r="C25" s="101" t="s">
        <v>167</v>
      </c>
      <c r="D25" s="102" t="s">
        <v>189</v>
      </c>
      <c r="E25" s="101" t="s">
        <v>169</v>
      </c>
      <c r="F25" s="103">
        <v>6</v>
      </c>
      <c r="G25" s="104"/>
      <c r="H25" s="99">
        <f t="shared" si="3"/>
        <v>0</v>
      </c>
    </row>
    <row r="26" spans="1:8" x14ac:dyDescent="0.3">
      <c r="A26" s="109">
        <f>1+MAX($A$13:A25)</f>
        <v>14</v>
      </c>
      <c r="B26" s="100" t="s">
        <v>190</v>
      </c>
      <c r="C26" s="101" t="s">
        <v>167</v>
      </c>
      <c r="D26" s="102" t="s">
        <v>191</v>
      </c>
      <c r="E26" s="101" t="s">
        <v>192</v>
      </c>
      <c r="F26" s="103">
        <v>60</v>
      </c>
      <c r="G26" s="104"/>
      <c r="H26" s="99">
        <f t="shared" si="3"/>
        <v>0</v>
      </c>
    </row>
    <row r="27" spans="1:8" x14ac:dyDescent="0.3">
      <c r="A27" s="109">
        <f>1+MAX($A$13:A26)</f>
        <v>15</v>
      </c>
      <c r="B27" s="100" t="s">
        <v>193</v>
      </c>
      <c r="C27" s="101" t="s">
        <v>167</v>
      </c>
      <c r="D27" s="102" t="s">
        <v>194</v>
      </c>
      <c r="E27" s="101" t="s">
        <v>192</v>
      </c>
      <c r="F27" s="103">
        <v>60</v>
      </c>
      <c r="G27" s="104"/>
      <c r="H27" s="99">
        <f t="shared" si="3"/>
        <v>0</v>
      </c>
    </row>
    <row r="28" spans="1:8" x14ac:dyDescent="0.3">
      <c r="A28" s="109">
        <f>1+MAX($A$13:A27)</f>
        <v>16</v>
      </c>
      <c r="B28" s="100" t="s">
        <v>195</v>
      </c>
      <c r="C28" s="101" t="s">
        <v>167</v>
      </c>
      <c r="D28" s="102" t="s">
        <v>196</v>
      </c>
      <c r="E28" s="101" t="s">
        <v>169</v>
      </c>
      <c r="F28" s="103">
        <v>4</v>
      </c>
      <c r="G28" s="104"/>
      <c r="H28" s="99">
        <f t="shared" ref="H28:H47" si="4">ROUND((ROUND(F28,3))*(ROUND(G28,2)),2)</f>
        <v>0</v>
      </c>
    </row>
    <row r="29" spans="1:8" x14ac:dyDescent="0.3">
      <c r="A29" s="109">
        <f>1+MAX($A$13:A28)</f>
        <v>17</v>
      </c>
      <c r="B29" s="100" t="s">
        <v>197</v>
      </c>
      <c r="C29" s="101" t="s">
        <v>167</v>
      </c>
      <c r="D29" s="102" t="s">
        <v>198</v>
      </c>
      <c r="E29" s="101" t="s">
        <v>169</v>
      </c>
      <c r="F29" s="103">
        <v>4</v>
      </c>
      <c r="G29" s="104"/>
      <c r="H29" s="99">
        <f t="shared" si="4"/>
        <v>0</v>
      </c>
    </row>
    <row r="30" spans="1:8" x14ac:dyDescent="0.3">
      <c r="A30" s="109">
        <f>1+MAX($A$13:A29)</f>
        <v>18</v>
      </c>
      <c r="B30" s="100" t="s">
        <v>199</v>
      </c>
      <c r="C30" s="101" t="s">
        <v>167</v>
      </c>
      <c r="D30" s="102" t="s">
        <v>200</v>
      </c>
      <c r="E30" s="101" t="s">
        <v>169</v>
      </c>
      <c r="F30" s="103">
        <v>4</v>
      </c>
      <c r="G30" s="104"/>
      <c r="H30" s="99">
        <f t="shared" si="4"/>
        <v>0</v>
      </c>
    </row>
    <row r="31" spans="1:8" x14ac:dyDescent="0.3">
      <c r="A31" s="109">
        <f>1+MAX($A$13:A30)</f>
        <v>19</v>
      </c>
      <c r="B31" s="100" t="s">
        <v>201</v>
      </c>
      <c r="C31" s="101" t="s">
        <v>167</v>
      </c>
      <c r="D31" s="102" t="s">
        <v>202</v>
      </c>
      <c r="E31" s="101" t="s">
        <v>169</v>
      </c>
      <c r="F31" s="103">
        <v>4</v>
      </c>
      <c r="G31" s="104"/>
      <c r="H31" s="99">
        <f t="shared" si="4"/>
        <v>0</v>
      </c>
    </row>
    <row r="32" spans="1:8" x14ac:dyDescent="0.3">
      <c r="A32" s="109">
        <f>1+MAX($A$13:A31)</f>
        <v>20</v>
      </c>
      <c r="B32" s="100" t="s">
        <v>203</v>
      </c>
      <c r="C32" s="101" t="s">
        <v>167</v>
      </c>
      <c r="D32" s="102" t="s">
        <v>204</v>
      </c>
      <c r="E32" s="101" t="s">
        <v>169</v>
      </c>
      <c r="F32" s="103">
        <v>1</v>
      </c>
      <c r="G32" s="104"/>
      <c r="H32" s="99">
        <f t="shared" si="4"/>
        <v>0</v>
      </c>
    </row>
    <row r="33" spans="1:8" x14ac:dyDescent="0.3">
      <c r="A33" s="109">
        <f>1+MAX($A$13:A32)</f>
        <v>21</v>
      </c>
      <c r="B33" s="100" t="s">
        <v>205</v>
      </c>
      <c r="C33" s="101" t="s">
        <v>167</v>
      </c>
      <c r="D33" s="102" t="s">
        <v>206</v>
      </c>
      <c r="E33" s="101" t="s">
        <v>169</v>
      </c>
      <c r="F33" s="103">
        <v>1</v>
      </c>
      <c r="G33" s="104"/>
      <c r="H33" s="99">
        <f t="shared" si="4"/>
        <v>0</v>
      </c>
    </row>
    <row r="34" spans="1:8" x14ac:dyDescent="0.3">
      <c r="A34" s="109">
        <f>1+MAX($A$13:A33)</f>
        <v>22</v>
      </c>
      <c r="B34" s="100" t="s">
        <v>207</v>
      </c>
      <c r="C34" s="101" t="s">
        <v>167</v>
      </c>
      <c r="D34" s="102" t="s">
        <v>208</v>
      </c>
      <c r="E34" s="101" t="s">
        <v>169</v>
      </c>
      <c r="F34" s="103">
        <v>1</v>
      </c>
      <c r="G34" s="104"/>
      <c r="H34" s="99">
        <f t="shared" si="4"/>
        <v>0</v>
      </c>
    </row>
    <row r="35" spans="1:8" x14ac:dyDescent="0.3">
      <c r="A35" s="109">
        <f>1+MAX($A$13:A34)</f>
        <v>23</v>
      </c>
      <c r="B35" s="100" t="s">
        <v>209</v>
      </c>
      <c r="C35" s="101" t="s">
        <v>167</v>
      </c>
      <c r="D35" s="102" t="s">
        <v>210</v>
      </c>
      <c r="E35" s="101" t="s">
        <v>169</v>
      </c>
      <c r="F35" s="103">
        <v>1</v>
      </c>
      <c r="G35" s="104"/>
      <c r="H35" s="99">
        <f t="shared" si="4"/>
        <v>0</v>
      </c>
    </row>
    <row r="36" spans="1:8" x14ac:dyDescent="0.3">
      <c r="A36" s="109">
        <f>1+MAX($A$13:A35)</f>
        <v>24</v>
      </c>
      <c r="B36" s="100" t="s">
        <v>211</v>
      </c>
      <c r="C36" s="101" t="s">
        <v>167</v>
      </c>
      <c r="D36" s="102" t="s">
        <v>212</v>
      </c>
      <c r="E36" s="101" t="s">
        <v>169</v>
      </c>
      <c r="F36" s="103">
        <v>1</v>
      </c>
      <c r="G36" s="104"/>
      <c r="H36" s="99">
        <f t="shared" si="4"/>
        <v>0</v>
      </c>
    </row>
    <row r="37" spans="1:8" x14ac:dyDescent="0.3">
      <c r="A37" s="109">
        <f>1+MAX($A$13:A36)</f>
        <v>25</v>
      </c>
      <c r="B37" s="100" t="s">
        <v>213</v>
      </c>
      <c r="C37" s="101" t="s">
        <v>167</v>
      </c>
      <c r="D37" s="102" t="s">
        <v>214</v>
      </c>
      <c r="E37" s="101" t="s">
        <v>169</v>
      </c>
      <c r="F37" s="103">
        <v>1</v>
      </c>
      <c r="G37" s="104"/>
      <c r="H37" s="99">
        <f t="shared" si="4"/>
        <v>0</v>
      </c>
    </row>
    <row r="38" spans="1:8" x14ac:dyDescent="0.3">
      <c r="A38" s="109">
        <f>1+MAX($A$13:A37)</f>
        <v>26</v>
      </c>
      <c r="B38" s="100" t="s">
        <v>215</v>
      </c>
      <c r="C38" s="101" t="s">
        <v>167</v>
      </c>
      <c r="D38" s="102" t="s">
        <v>216</v>
      </c>
      <c r="E38" s="101" t="s">
        <v>169</v>
      </c>
      <c r="F38" s="103">
        <v>1</v>
      </c>
      <c r="G38" s="104"/>
      <c r="H38" s="99">
        <f t="shared" si="4"/>
        <v>0</v>
      </c>
    </row>
    <row r="39" spans="1:8" x14ac:dyDescent="0.3">
      <c r="A39" s="109">
        <f>1+MAX($A$13:A38)</f>
        <v>27</v>
      </c>
      <c r="B39" s="100" t="s">
        <v>217</v>
      </c>
      <c r="C39" s="101" t="s">
        <v>167</v>
      </c>
      <c r="D39" s="102" t="s">
        <v>218</v>
      </c>
      <c r="E39" s="101" t="s">
        <v>169</v>
      </c>
      <c r="F39" s="103">
        <v>1</v>
      </c>
      <c r="G39" s="104"/>
      <c r="H39" s="99">
        <f t="shared" si="4"/>
        <v>0</v>
      </c>
    </row>
    <row r="40" spans="1:8" x14ac:dyDescent="0.3">
      <c r="A40" s="109">
        <f>1+MAX($A$13:A39)</f>
        <v>28</v>
      </c>
      <c r="B40" s="100" t="s">
        <v>219</v>
      </c>
      <c r="C40" s="101" t="s">
        <v>167</v>
      </c>
      <c r="D40" s="102" t="s">
        <v>220</v>
      </c>
      <c r="E40" s="101" t="s">
        <v>169</v>
      </c>
      <c r="F40" s="103">
        <v>2</v>
      </c>
      <c r="G40" s="104"/>
      <c r="H40" s="99">
        <f t="shared" si="4"/>
        <v>0</v>
      </c>
    </row>
    <row r="41" spans="1:8" x14ac:dyDescent="0.3">
      <c r="A41" s="109">
        <f>1+MAX($A$13:A40)</f>
        <v>29</v>
      </c>
      <c r="B41" s="100" t="s">
        <v>221</v>
      </c>
      <c r="C41" s="101" t="s">
        <v>167</v>
      </c>
      <c r="D41" s="102" t="s">
        <v>222</v>
      </c>
      <c r="E41" s="101" t="s">
        <v>169</v>
      </c>
      <c r="F41" s="103">
        <v>2</v>
      </c>
      <c r="G41" s="104"/>
      <c r="H41" s="99">
        <f t="shared" si="4"/>
        <v>0</v>
      </c>
    </row>
    <row r="42" spans="1:8" x14ac:dyDescent="0.3">
      <c r="A42" s="109">
        <f>1+MAX($A$13:A41)</f>
        <v>30</v>
      </c>
      <c r="B42" s="100" t="s">
        <v>223</v>
      </c>
      <c r="C42" s="101" t="s">
        <v>167</v>
      </c>
      <c r="D42" s="102" t="s">
        <v>224</v>
      </c>
      <c r="E42" s="101" t="s">
        <v>169</v>
      </c>
      <c r="F42" s="103">
        <v>3</v>
      </c>
      <c r="G42" s="104"/>
      <c r="H42" s="99">
        <f>ROUND((ROUND(F42,3))*(ROUND(G42,2)),2)</f>
        <v>0</v>
      </c>
    </row>
    <row r="43" spans="1:8" x14ac:dyDescent="0.3">
      <c r="A43" s="109">
        <f>1+MAX($A$13:A42)</f>
        <v>31</v>
      </c>
      <c r="B43" s="100" t="s">
        <v>225</v>
      </c>
      <c r="C43" s="101" t="s">
        <v>167</v>
      </c>
      <c r="D43" s="102" t="s">
        <v>226</v>
      </c>
      <c r="E43" s="101" t="s">
        <v>169</v>
      </c>
      <c r="F43" s="103">
        <v>3</v>
      </c>
      <c r="G43" s="104"/>
      <c r="H43" s="99">
        <f>ROUND((ROUND(F43,3))*(ROUND(G43,2)),2)</f>
        <v>0</v>
      </c>
    </row>
    <row r="44" spans="1:8" ht="20.399999999999999" x14ac:dyDescent="0.3">
      <c r="A44" s="109">
        <f>1+MAX($A$13:A43)</f>
        <v>32</v>
      </c>
      <c r="B44" s="100" t="s">
        <v>227</v>
      </c>
      <c r="C44" s="101" t="s">
        <v>167</v>
      </c>
      <c r="D44" s="102" t="s">
        <v>228</v>
      </c>
      <c r="E44" s="101" t="s">
        <v>169</v>
      </c>
      <c r="F44" s="103">
        <v>1</v>
      </c>
      <c r="G44" s="104"/>
      <c r="H44" s="99">
        <f t="shared" si="4"/>
        <v>0</v>
      </c>
    </row>
    <row r="45" spans="1:8" x14ac:dyDescent="0.3">
      <c r="A45" s="109">
        <f>1+MAX($A$13:A44)</f>
        <v>33</v>
      </c>
      <c r="B45" s="100" t="s">
        <v>229</v>
      </c>
      <c r="C45" s="101" t="s">
        <v>167</v>
      </c>
      <c r="D45" s="102" t="s">
        <v>230</v>
      </c>
      <c r="E45" s="101" t="s">
        <v>169</v>
      </c>
      <c r="F45" s="103">
        <v>1</v>
      </c>
      <c r="G45" s="104"/>
      <c r="H45" s="99">
        <f t="shared" si="4"/>
        <v>0</v>
      </c>
    </row>
    <row r="46" spans="1:8" ht="20.399999999999999" x14ac:dyDescent="0.3">
      <c r="A46" s="109">
        <f>1+MAX($A$13:A45)</f>
        <v>34</v>
      </c>
      <c r="B46" s="100" t="s">
        <v>231</v>
      </c>
      <c r="C46" s="101" t="s">
        <v>167</v>
      </c>
      <c r="D46" s="102" t="s">
        <v>232</v>
      </c>
      <c r="E46" s="101" t="s">
        <v>169</v>
      </c>
      <c r="F46" s="103">
        <v>1</v>
      </c>
      <c r="G46" s="104"/>
      <c r="H46" s="99">
        <f t="shared" si="4"/>
        <v>0</v>
      </c>
    </row>
    <row r="47" spans="1:8" x14ac:dyDescent="0.3">
      <c r="A47" s="109">
        <f>1+MAX($A$13:A46)</f>
        <v>35</v>
      </c>
      <c r="B47" s="100" t="s">
        <v>233</v>
      </c>
      <c r="C47" s="101" t="s">
        <v>167</v>
      </c>
      <c r="D47" s="102" t="s">
        <v>234</v>
      </c>
      <c r="E47" s="101" t="s">
        <v>169</v>
      </c>
      <c r="F47" s="103">
        <v>1</v>
      </c>
      <c r="G47" s="104"/>
      <c r="H47" s="99">
        <f t="shared" si="4"/>
        <v>0</v>
      </c>
    </row>
    <row r="48" spans="1:8" x14ac:dyDescent="0.3">
      <c r="A48" s="109">
        <f>1+MAX($A$13:A47)</f>
        <v>36</v>
      </c>
      <c r="B48" s="100" t="s">
        <v>223</v>
      </c>
      <c r="C48" s="101" t="s">
        <v>167</v>
      </c>
      <c r="D48" s="102" t="s">
        <v>224</v>
      </c>
      <c r="E48" s="101" t="s">
        <v>169</v>
      </c>
      <c r="F48" s="103">
        <v>3</v>
      </c>
      <c r="G48" s="104"/>
      <c r="H48" s="99">
        <f>ROUND((ROUND(F48,3))*(ROUND(G48,2)),2)</f>
        <v>0</v>
      </c>
    </row>
    <row r="49" spans="1:8" x14ac:dyDescent="0.3">
      <c r="A49" s="109">
        <f>1+MAX($A$13:A48)</f>
        <v>37</v>
      </c>
      <c r="B49" s="100" t="s">
        <v>225</v>
      </c>
      <c r="C49" s="101" t="s">
        <v>167</v>
      </c>
      <c r="D49" s="102" t="s">
        <v>226</v>
      </c>
      <c r="E49" s="101" t="s">
        <v>169</v>
      </c>
      <c r="F49" s="103">
        <v>3</v>
      </c>
      <c r="G49" s="104"/>
      <c r="H49" s="99">
        <f>ROUND((ROUND(F49,3))*(ROUND(G49,2)),2)</f>
        <v>0</v>
      </c>
    </row>
    <row r="50" spans="1:8" x14ac:dyDescent="0.3">
      <c r="A50" s="109">
        <f>1+MAX($A$13:A49)</f>
        <v>38</v>
      </c>
      <c r="B50" s="100" t="s">
        <v>235</v>
      </c>
      <c r="C50" s="101" t="s">
        <v>167</v>
      </c>
      <c r="D50" s="102" t="s">
        <v>236</v>
      </c>
      <c r="E50" s="101" t="s">
        <v>169</v>
      </c>
      <c r="F50" s="103">
        <v>1</v>
      </c>
      <c r="G50" s="104"/>
      <c r="H50" s="99">
        <f>ROUND((ROUND(F50,3))*(ROUND(G50,2)),2)</f>
        <v>0</v>
      </c>
    </row>
    <row r="51" spans="1:8" x14ac:dyDescent="0.3">
      <c r="A51" s="109">
        <f>1+MAX($A$13:A50)</f>
        <v>39</v>
      </c>
      <c r="B51" s="100" t="s">
        <v>249</v>
      </c>
      <c r="C51" s="101" t="s">
        <v>167</v>
      </c>
      <c r="D51" s="102" t="s">
        <v>250</v>
      </c>
      <c r="E51" s="101" t="s">
        <v>169</v>
      </c>
      <c r="F51" s="103">
        <v>1</v>
      </c>
      <c r="G51" s="104"/>
      <c r="H51" s="99">
        <f>ROUND((ROUND(F51,3))*(ROUND(G51,2)),2)</f>
        <v>0</v>
      </c>
    </row>
    <row r="52" spans="1:8" x14ac:dyDescent="0.3">
      <c r="A52" s="109">
        <f>1+MAX($A$13:A51)</f>
        <v>40</v>
      </c>
      <c r="B52" s="100" t="s">
        <v>235</v>
      </c>
      <c r="C52" s="101" t="s">
        <v>167</v>
      </c>
      <c r="D52" s="102" t="s">
        <v>236</v>
      </c>
      <c r="E52" s="101" t="s">
        <v>169</v>
      </c>
      <c r="F52" s="103">
        <v>1</v>
      </c>
      <c r="G52" s="104"/>
      <c r="H52" s="99">
        <f>ROUND((ROUND(F52,3))*(ROUND(G52,2)),2)</f>
        <v>0</v>
      </c>
    </row>
    <row r="53" spans="1:8" x14ac:dyDescent="0.3">
      <c r="A53" s="109">
        <f>1+MAX($A$13:A52)</f>
        <v>41</v>
      </c>
      <c r="B53" s="100" t="s">
        <v>237</v>
      </c>
      <c r="C53" s="101" t="s">
        <v>167</v>
      </c>
      <c r="D53" s="102" t="s">
        <v>238</v>
      </c>
      <c r="E53" s="101" t="s">
        <v>169</v>
      </c>
      <c r="F53" s="103">
        <v>1</v>
      </c>
      <c r="G53" s="104"/>
      <c r="H53" s="99">
        <f t="shared" ref="H53:H58" si="5">ROUND(G53*F53,2)</f>
        <v>0</v>
      </c>
    </row>
    <row r="54" spans="1:8" x14ac:dyDescent="0.3">
      <c r="A54" s="109">
        <f>1+MAX($A$13:A53)</f>
        <v>42</v>
      </c>
      <c r="B54" s="100" t="s">
        <v>239</v>
      </c>
      <c r="C54" s="101" t="s">
        <v>167</v>
      </c>
      <c r="D54" s="102" t="s">
        <v>240</v>
      </c>
      <c r="E54" s="101" t="s">
        <v>169</v>
      </c>
      <c r="F54" s="103">
        <v>2</v>
      </c>
      <c r="G54" s="104"/>
      <c r="H54" s="99">
        <f t="shared" si="5"/>
        <v>0</v>
      </c>
    </row>
    <row r="55" spans="1:8" x14ac:dyDescent="0.3">
      <c r="A55" s="109">
        <f>1+MAX($A$13:A54)</f>
        <v>43</v>
      </c>
      <c r="B55" s="100" t="s">
        <v>241</v>
      </c>
      <c r="C55" s="101" t="s">
        <v>167</v>
      </c>
      <c r="D55" s="102" t="s">
        <v>242</v>
      </c>
      <c r="E55" s="101" t="s">
        <v>169</v>
      </c>
      <c r="F55" s="103">
        <v>1</v>
      </c>
      <c r="G55" s="104"/>
      <c r="H55" s="99">
        <f t="shared" si="5"/>
        <v>0</v>
      </c>
    </row>
    <row r="56" spans="1:8" x14ac:dyDescent="0.3">
      <c r="A56" s="109">
        <f>1+MAX($A$13:A55)</f>
        <v>44</v>
      </c>
      <c r="B56" s="100" t="s">
        <v>243</v>
      </c>
      <c r="C56" s="101" t="s">
        <v>167</v>
      </c>
      <c r="D56" s="102" t="s">
        <v>244</v>
      </c>
      <c r="E56" s="101" t="s">
        <v>169</v>
      </c>
      <c r="F56" s="103">
        <v>6</v>
      </c>
      <c r="G56" s="104"/>
      <c r="H56" s="99">
        <f t="shared" si="5"/>
        <v>0</v>
      </c>
    </row>
    <row r="57" spans="1:8" ht="20.399999999999999" x14ac:dyDescent="0.3">
      <c r="A57" s="109">
        <f>1+MAX($A$13:A56)</f>
        <v>45</v>
      </c>
      <c r="B57" s="100" t="s">
        <v>247</v>
      </c>
      <c r="C57" s="101" t="s">
        <v>167</v>
      </c>
      <c r="D57" s="102" t="s">
        <v>248</v>
      </c>
      <c r="E57" s="101" t="s">
        <v>169</v>
      </c>
      <c r="F57" s="103">
        <v>1</v>
      </c>
      <c r="G57" s="104"/>
      <c r="H57" s="99">
        <f t="shared" si="5"/>
        <v>0</v>
      </c>
    </row>
    <row r="58" spans="1:8" x14ac:dyDescent="0.3">
      <c r="A58" s="6"/>
      <c r="B58" s="100"/>
      <c r="C58" s="101"/>
      <c r="D58" s="102" t="s">
        <v>251</v>
      </c>
      <c r="E58" s="101" t="s">
        <v>245</v>
      </c>
      <c r="F58" s="103">
        <v>1</v>
      </c>
      <c r="G58" s="104"/>
      <c r="H58" s="99">
        <f t="shared" si="5"/>
        <v>0</v>
      </c>
    </row>
    <row r="59" spans="1:8" x14ac:dyDescent="0.3">
      <c r="A59" s="6"/>
      <c r="B59" s="7"/>
      <c r="C59" s="7"/>
      <c r="D59" s="8"/>
      <c r="E59" s="9"/>
      <c r="F59" s="10"/>
      <c r="G59" s="1"/>
      <c r="H59" s="2">
        <f t="shared" ref="H59:H83" si="6">ROUND(G59*F59,2)</f>
        <v>0</v>
      </c>
    </row>
    <row r="60" spans="1:8" x14ac:dyDescent="0.3">
      <c r="A60" s="6"/>
      <c r="B60" s="7"/>
      <c r="C60" s="7"/>
      <c r="D60" s="8"/>
      <c r="E60" s="9"/>
      <c r="F60" s="10"/>
      <c r="G60" s="1"/>
      <c r="H60" s="2">
        <f t="shared" si="6"/>
        <v>0</v>
      </c>
    </row>
    <row r="61" spans="1:8" x14ac:dyDescent="0.3">
      <c r="A61" s="6"/>
      <c r="B61" s="7"/>
      <c r="C61" s="7"/>
      <c r="D61" s="8"/>
      <c r="E61" s="9"/>
      <c r="F61" s="10"/>
      <c r="G61" s="1"/>
      <c r="H61" s="2">
        <f t="shared" si="6"/>
        <v>0</v>
      </c>
    </row>
    <row r="62" spans="1:8" x14ac:dyDescent="0.3">
      <c r="A62" s="6"/>
      <c r="B62" s="7"/>
      <c r="C62" s="7"/>
      <c r="D62" s="8"/>
      <c r="E62" s="9"/>
      <c r="F62" s="10"/>
      <c r="G62" s="1"/>
      <c r="H62" s="2">
        <f t="shared" si="6"/>
        <v>0</v>
      </c>
    </row>
    <row r="63" spans="1:8" x14ac:dyDescent="0.3">
      <c r="A63" s="6"/>
      <c r="B63" s="7"/>
      <c r="C63" s="7"/>
      <c r="D63" s="8"/>
      <c r="E63" s="9"/>
      <c r="F63" s="10"/>
      <c r="G63" s="1"/>
      <c r="H63" s="2">
        <f t="shared" si="6"/>
        <v>0</v>
      </c>
    </row>
    <row r="64" spans="1:8" x14ac:dyDescent="0.3">
      <c r="A64" s="6"/>
      <c r="B64" s="7"/>
      <c r="C64" s="7"/>
      <c r="D64" s="8"/>
      <c r="E64" s="9"/>
      <c r="F64" s="10"/>
      <c r="G64" s="1"/>
      <c r="H64" s="2">
        <f t="shared" si="6"/>
        <v>0</v>
      </c>
    </row>
    <row r="65" spans="1:8" x14ac:dyDescent="0.3">
      <c r="A65" s="6"/>
      <c r="B65" s="7"/>
      <c r="C65" s="7"/>
      <c r="D65" s="8"/>
      <c r="E65" s="9"/>
      <c r="F65" s="10"/>
      <c r="G65" s="1"/>
      <c r="H65" s="2">
        <f t="shared" si="6"/>
        <v>0</v>
      </c>
    </row>
    <row r="66" spans="1:8" x14ac:dyDescent="0.3">
      <c r="A66" s="6"/>
      <c r="B66" s="7"/>
      <c r="C66" s="7"/>
      <c r="D66" s="8"/>
      <c r="E66" s="9"/>
      <c r="F66" s="10"/>
      <c r="G66" s="1"/>
      <c r="H66" s="2">
        <f t="shared" si="6"/>
        <v>0</v>
      </c>
    </row>
    <row r="67" spans="1:8" x14ac:dyDescent="0.3">
      <c r="A67" s="6"/>
      <c r="B67" s="7"/>
      <c r="C67" s="7"/>
      <c r="D67" s="8"/>
      <c r="E67" s="9"/>
      <c r="F67" s="10"/>
      <c r="G67" s="1"/>
      <c r="H67" s="2">
        <f t="shared" si="6"/>
        <v>0</v>
      </c>
    </row>
    <row r="68" spans="1:8" x14ac:dyDescent="0.3">
      <c r="A68" s="6"/>
      <c r="B68" s="7"/>
      <c r="C68" s="7"/>
      <c r="D68" s="8"/>
      <c r="E68" s="9"/>
      <c r="F68" s="10"/>
      <c r="G68" s="1"/>
      <c r="H68" s="2">
        <f t="shared" si="6"/>
        <v>0</v>
      </c>
    </row>
    <row r="69" spans="1:8" x14ac:dyDescent="0.3">
      <c r="A69" s="6"/>
      <c r="B69" s="7"/>
      <c r="C69" s="7"/>
      <c r="D69" s="8"/>
      <c r="E69" s="9"/>
      <c r="F69" s="10"/>
      <c r="G69" s="1"/>
      <c r="H69" s="2">
        <f t="shared" si="6"/>
        <v>0</v>
      </c>
    </row>
    <row r="70" spans="1:8" x14ac:dyDescent="0.3">
      <c r="A70" s="6"/>
      <c r="B70" s="7"/>
      <c r="C70" s="7"/>
      <c r="D70" s="8"/>
      <c r="E70" s="9"/>
      <c r="F70" s="10"/>
      <c r="G70" s="1"/>
      <c r="H70" s="2">
        <f t="shared" si="6"/>
        <v>0</v>
      </c>
    </row>
    <row r="71" spans="1:8" x14ac:dyDescent="0.3">
      <c r="A71" s="6"/>
      <c r="B71" s="7"/>
      <c r="C71" s="7"/>
      <c r="D71" s="8"/>
      <c r="E71" s="9"/>
      <c r="F71" s="10"/>
      <c r="G71" s="1"/>
      <c r="H71" s="2">
        <f t="shared" si="6"/>
        <v>0</v>
      </c>
    </row>
    <row r="72" spans="1:8" x14ac:dyDescent="0.3">
      <c r="A72" s="6"/>
      <c r="B72" s="7"/>
      <c r="C72" s="7"/>
      <c r="D72" s="8"/>
      <c r="E72" s="9"/>
      <c r="F72" s="10"/>
      <c r="G72" s="1"/>
      <c r="H72" s="2">
        <f t="shared" si="6"/>
        <v>0</v>
      </c>
    </row>
    <row r="73" spans="1:8" x14ac:dyDescent="0.3">
      <c r="A73" s="6"/>
      <c r="B73" s="7"/>
      <c r="C73" s="7"/>
      <c r="D73" s="8"/>
      <c r="E73" s="9"/>
      <c r="F73" s="10"/>
      <c r="G73" s="1"/>
      <c r="H73" s="2">
        <f t="shared" si="6"/>
        <v>0</v>
      </c>
    </row>
    <row r="74" spans="1:8" x14ac:dyDescent="0.3">
      <c r="A74" s="6"/>
      <c r="B74" s="7"/>
      <c r="C74" s="7"/>
      <c r="D74" s="8"/>
      <c r="E74" s="9"/>
      <c r="F74" s="10"/>
      <c r="G74" s="1"/>
      <c r="H74" s="2">
        <f t="shared" si="6"/>
        <v>0</v>
      </c>
    </row>
    <row r="75" spans="1:8" x14ac:dyDescent="0.3">
      <c r="A75" s="6"/>
      <c r="B75" s="7"/>
      <c r="C75" s="7"/>
      <c r="D75" s="8"/>
      <c r="E75" s="9"/>
      <c r="F75" s="10"/>
      <c r="G75" s="1"/>
      <c r="H75" s="2">
        <f t="shared" si="6"/>
        <v>0</v>
      </c>
    </row>
    <row r="76" spans="1:8" x14ac:dyDescent="0.3">
      <c r="A76" s="6"/>
      <c r="B76" s="7"/>
      <c r="C76" s="7"/>
      <c r="D76" s="8"/>
      <c r="E76" s="9"/>
      <c r="F76" s="10"/>
      <c r="G76" s="1"/>
      <c r="H76" s="2">
        <f t="shared" si="6"/>
        <v>0</v>
      </c>
    </row>
    <row r="77" spans="1:8" x14ac:dyDescent="0.3">
      <c r="A77" s="6"/>
      <c r="B77" s="7"/>
      <c r="C77" s="7"/>
      <c r="D77" s="8"/>
      <c r="E77" s="9"/>
      <c r="F77" s="10"/>
      <c r="G77" s="1"/>
      <c r="H77" s="2">
        <f t="shared" si="6"/>
        <v>0</v>
      </c>
    </row>
    <row r="78" spans="1:8" x14ac:dyDescent="0.3">
      <c r="A78" s="6"/>
      <c r="B78" s="7"/>
      <c r="C78" s="7"/>
      <c r="D78" s="8"/>
      <c r="E78" s="9"/>
      <c r="F78" s="10"/>
      <c r="G78" s="1"/>
      <c r="H78" s="2">
        <f t="shared" si="6"/>
        <v>0</v>
      </c>
    </row>
    <row r="79" spans="1:8" x14ac:dyDescent="0.3">
      <c r="A79" s="6"/>
      <c r="B79" s="7"/>
      <c r="C79" s="7"/>
      <c r="D79" s="8"/>
      <c r="E79" s="9"/>
      <c r="F79" s="10"/>
      <c r="G79" s="1"/>
      <c r="H79" s="2">
        <f t="shared" si="6"/>
        <v>0</v>
      </c>
    </row>
    <row r="80" spans="1:8" x14ac:dyDescent="0.3">
      <c r="A80" s="6"/>
      <c r="B80" s="7"/>
      <c r="C80" s="7"/>
      <c r="D80" s="8"/>
      <c r="E80" s="9"/>
      <c r="F80" s="10"/>
      <c r="G80" s="1"/>
      <c r="H80" s="2">
        <f t="shared" si="6"/>
        <v>0</v>
      </c>
    </row>
    <row r="81" spans="1:8" x14ac:dyDescent="0.3">
      <c r="A81" s="6"/>
      <c r="B81" s="7"/>
      <c r="C81" s="7"/>
      <c r="D81" s="8"/>
      <c r="E81" s="9"/>
      <c r="F81" s="10"/>
      <c r="G81" s="1"/>
      <c r="H81" s="2">
        <f t="shared" si="6"/>
        <v>0</v>
      </c>
    </row>
    <row r="82" spans="1:8" x14ac:dyDescent="0.3">
      <c r="A82" s="6"/>
      <c r="B82" s="7"/>
      <c r="C82" s="7"/>
      <c r="D82" s="8"/>
      <c r="E82" s="9"/>
      <c r="F82" s="10"/>
      <c r="G82" s="1"/>
      <c r="H82" s="2">
        <f t="shared" si="6"/>
        <v>0</v>
      </c>
    </row>
    <row r="83" spans="1:8" x14ac:dyDescent="0.3">
      <c r="A83" s="6"/>
      <c r="B83" s="7"/>
      <c r="C83" s="7"/>
      <c r="D83" s="8"/>
      <c r="E83" s="9"/>
      <c r="F83" s="10"/>
      <c r="G83" s="1"/>
      <c r="H83" s="2">
        <f t="shared" si="6"/>
        <v>0</v>
      </c>
    </row>
    <row r="84" spans="1:8" x14ac:dyDescent="0.3">
      <c r="A84" s="6"/>
      <c r="B84" s="7"/>
      <c r="C84" s="7"/>
      <c r="D84" s="8"/>
      <c r="E84" s="9"/>
      <c r="F84" s="10"/>
      <c r="G84" s="1"/>
      <c r="H84" s="2">
        <f t="shared" ref="H84:H147" si="7">ROUND(G84*F84,2)</f>
        <v>0</v>
      </c>
    </row>
    <row r="85" spans="1:8" x14ac:dyDescent="0.3">
      <c r="A85" s="6"/>
      <c r="B85" s="7"/>
      <c r="C85" s="7"/>
      <c r="D85" s="8"/>
      <c r="E85" s="9"/>
      <c r="F85" s="10"/>
      <c r="G85" s="1"/>
      <c r="H85" s="2">
        <f t="shared" si="7"/>
        <v>0</v>
      </c>
    </row>
    <row r="86" spans="1:8" x14ac:dyDescent="0.3">
      <c r="A86" s="6"/>
      <c r="B86" s="7"/>
      <c r="C86" s="7"/>
      <c r="D86" s="8"/>
      <c r="E86" s="9"/>
      <c r="F86" s="10"/>
      <c r="G86" s="1"/>
      <c r="H86" s="2">
        <f t="shared" si="7"/>
        <v>0</v>
      </c>
    </row>
    <row r="87" spans="1:8" x14ac:dyDescent="0.3">
      <c r="A87" s="6"/>
      <c r="B87" s="7"/>
      <c r="C87" s="7"/>
      <c r="D87" s="8"/>
      <c r="E87" s="9"/>
      <c r="F87" s="10"/>
      <c r="G87" s="1"/>
      <c r="H87" s="2">
        <f t="shared" si="7"/>
        <v>0</v>
      </c>
    </row>
    <row r="88" spans="1:8" x14ac:dyDescent="0.3">
      <c r="A88" s="6"/>
      <c r="B88" s="7"/>
      <c r="C88" s="7"/>
      <c r="D88" s="8"/>
      <c r="E88" s="9"/>
      <c r="F88" s="10"/>
      <c r="G88" s="1"/>
      <c r="H88" s="2">
        <f t="shared" si="7"/>
        <v>0</v>
      </c>
    </row>
    <row r="89" spans="1:8" x14ac:dyDescent="0.3">
      <c r="A89" s="6"/>
      <c r="B89" s="7"/>
      <c r="C89" s="7"/>
      <c r="D89" s="8"/>
      <c r="E89" s="9"/>
      <c r="F89" s="10"/>
      <c r="G89" s="1"/>
      <c r="H89" s="2">
        <f t="shared" si="7"/>
        <v>0</v>
      </c>
    </row>
    <row r="90" spans="1:8" x14ac:dyDescent="0.3">
      <c r="A90" s="6"/>
      <c r="B90" s="7"/>
      <c r="C90" s="7"/>
      <c r="D90" s="8"/>
      <c r="E90" s="9"/>
      <c r="F90" s="10"/>
      <c r="G90" s="1"/>
      <c r="H90" s="2">
        <f t="shared" si="7"/>
        <v>0</v>
      </c>
    </row>
    <row r="91" spans="1:8" x14ac:dyDescent="0.3">
      <c r="A91" s="6"/>
      <c r="B91" s="7"/>
      <c r="C91" s="7"/>
      <c r="D91" s="8"/>
      <c r="E91" s="9"/>
      <c r="F91" s="10"/>
      <c r="G91" s="1"/>
      <c r="H91" s="2">
        <f t="shared" si="7"/>
        <v>0</v>
      </c>
    </row>
    <row r="92" spans="1:8" x14ac:dyDescent="0.3">
      <c r="A92" s="6"/>
      <c r="B92" s="7"/>
      <c r="C92" s="7"/>
      <c r="D92" s="8"/>
      <c r="E92" s="9"/>
      <c r="F92" s="10"/>
      <c r="G92" s="1"/>
      <c r="H92" s="2">
        <f t="shared" si="7"/>
        <v>0</v>
      </c>
    </row>
    <row r="93" spans="1:8" x14ac:dyDescent="0.3">
      <c r="A93" s="6"/>
      <c r="B93" s="7"/>
      <c r="C93" s="7"/>
      <c r="D93" s="8"/>
      <c r="E93" s="9"/>
      <c r="F93" s="10"/>
      <c r="G93" s="1"/>
      <c r="H93" s="2">
        <f t="shared" si="7"/>
        <v>0</v>
      </c>
    </row>
    <row r="94" spans="1:8" x14ac:dyDescent="0.3">
      <c r="A94" s="6"/>
      <c r="B94" s="7"/>
      <c r="C94" s="7"/>
      <c r="D94" s="8"/>
      <c r="E94" s="9"/>
      <c r="F94" s="10"/>
      <c r="G94" s="1"/>
      <c r="H94" s="2">
        <f t="shared" si="7"/>
        <v>0</v>
      </c>
    </row>
    <row r="95" spans="1:8" x14ac:dyDescent="0.3">
      <c r="A95" s="6"/>
      <c r="B95" s="7"/>
      <c r="C95" s="7"/>
      <c r="D95" s="8"/>
      <c r="E95" s="9"/>
      <c r="F95" s="10"/>
      <c r="G95" s="1"/>
      <c r="H95" s="2">
        <f t="shared" si="7"/>
        <v>0</v>
      </c>
    </row>
    <row r="96" spans="1:8" x14ac:dyDescent="0.3">
      <c r="A96" s="6"/>
      <c r="B96" s="7"/>
      <c r="C96" s="7"/>
      <c r="D96" s="8"/>
      <c r="E96" s="9"/>
      <c r="F96" s="10"/>
      <c r="G96" s="1"/>
      <c r="H96" s="2">
        <f t="shared" si="7"/>
        <v>0</v>
      </c>
    </row>
    <row r="97" spans="1:8" x14ac:dyDescent="0.3">
      <c r="A97" s="6"/>
      <c r="B97" s="7"/>
      <c r="C97" s="7"/>
      <c r="D97" s="8"/>
      <c r="E97" s="9"/>
      <c r="F97" s="10"/>
      <c r="G97" s="1"/>
      <c r="H97" s="2">
        <f t="shared" si="7"/>
        <v>0</v>
      </c>
    </row>
    <row r="98" spans="1:8" x14ac:dyDescent="0.3">
      <c r="A98" s="6"/>
      <c r="B98" s="7"/>
      <c r="C98" s="7"/>
      <c r="D98" s="8"/>
      <c r="E98" s="9"/>
      <c r="F98" s="10"/>
      <c r="G98" s="1"/>
      <c r="H98" s="2">
        <f t="shared" si="7"/>
        <v>0</v>
      </c>
    </row>
    <row r="99" spans="1:8" x14ac:dyDescent="0.3">
      <c r="A99" s="6"/>
      <c r="B99" s="7"/>
      <c r="C99" s="7"/>
      <c r="D99" s="8"/>
      <c r="E99" s="9"/>
      <c r="F99" s="10"/>
      <c r="G99" s="1"/>
      <c r="H99" s="2">
        <f t="shared" si="7"/>
        <v>0</v>
      </c>
    </row>
    <row r="100" spans="1:8" x14ac:dyDescent="0.3">
      <c r="A100" s="6"/>
      <c r="B100" s="7"/>
      <c r="C100" s="7"/>
      <c r="D100" s="8"/>
      <c r="E100" s="9"/>
      <c r="F100" s="10"/>
      <c r="G100" s="1"/>
      <c r="H100" s="2">
        <f t="shared" si="7"/>
        <v>0</v>
      </c>
    </row>
    <row r="101" spans="1:8" x14ac:dyDescent="0.3">
      <c r="A101" s="6"/>
      <c r="B101" s="7"/>
      <c r="C101" s="7"/>
      <c r="D101" s="8"/>
      <c r="E101" s="9"/>
      <c r="F101" s="10"/>
      <c r="G101" s="1"/>
      <c r="H101" s="2">
        <f t="shared" si="7"/>
        <v>0</v>
      </c>
    </row>
    <row r="102" spans="1:8" x14ac:dyDescent="0.3">
      <c r="A102" s="6"/>
      <c r="B102" s="7"/>
      <c r="C102" s="7"/>
      <c r="D102" s="8"/>
      <c r="E102" s="9"/>
      <c r="F102" s="10"/>
      <c r="G102" s="1"/>
      <c r="H102" s="2">
        <f t="shared" si="7"/>
        <v>0</v>
      </c>
    </row>
    <row r="103" spans="1:8" x14ac:dyDescent="0.3">
      <c r="A103" s="6"/>
      <c r="B103" s="7"/>
      <c r="C103" s="7"/>
      <c r="D103" s="8"/>
      <c r="E103" s="9"/>
      <c r="F103" s="10"/>
      <c r="G103" s="1"/>
      <c r="H103" s="2">
        <f t="shared" si="7"/>
        <v>0</v>
      </c>
    </row>
    <row r="104" spans="1:8" x14ac:dyDescent="0.3">
      <c r="A104" s="6"/>
      <c r="B104" s="7"/>
      <c r="C104" s="7"/>
      <c r="D104" s="8"/>
      <c r="E104" s="9"/>
      <c r="F104" s="10"/>
      <c r="G104" s="1"/>
      <c r="H104" s="2">
        <f t="shared" si="7"/>
        <v>0</v>
      </c>
    </row>
    <row r="105" spans="1:8" x14ac:dyDescent="0.3">
      <c r="A105" s="6"/>
      <c r="B105" s="7"/>
      <c r="C105" s="7"/>
      <c r="D105" s="8"/>
      <c r="E105" s="9"/>
      <c r="F105" s="10"/>
      <c r="G105" s="1"/>
      <c r="H105" s="2">
        <f t="shared" si="7"/>
        <v>0</v>
      </c>
    </row>
    <row r="106" spans="1:8" x14ac:dyDescent="0.3">
      <c r="A106" s="6"/>
      <c r="B106" s="7"/>
      <c r="C106" s="7"/>
      <c r="D106" s="8"/>
      <c r="E106" s="9"/>
      <c r="F106" s="10"/>
      <c r="G106" s="1"/>
      <c r="H106" s="2">
        <f t="shared" si="7"/>
        <v>0</v>
      </c>
    </row>
    <row r="107" spans="1:8" x14ac:dyDescent="0.3">
      <c r="A107" s="6"/>
      <c r="B107" s="7"/>
      <c r="C107" s="7"/>
      <c r="D107" s="8"/>
      <c r="E107" s="9"/>
      <c r="F107" s="10"/>
      <c r="G107" s="1"/>
      <c r="H107" s="2">
        <f t="shared" si="7"/>
        <v>0</v>
      </c>
    </row>
    <row r="108" spans="1:8" x14ac:dyDescent="0.3">
      <c r="A108" s="6"/>
      <c r="B108" s="7"/>
      <c r="C108" s="7"/>
      <c r="D108" s="8"/>
      <c r="E108" s="9"/>
      <c r="F108" s="10"/>
      <c r="G108" s="1"/>
      <c r="H108" s="2">
        <f t="shared" si="7"/>
        <v>0</v>
      </c>
    </row>
    <row r="109" spans="1:8" x14ac:dyDescent="0.3">
      <c r="A109" s="6"/>
      <c r="B109" s="7"/>
      <c r="C109" s="7"/>
      <c r="D109" s="8"/>
      <c r="E109" s="9"/>
      <c r="F109" s="10"/>
      <c r="G109" s="1"/>
      <c r="H109" s="2">
        <f t="shared" si="7"/>
        <v>0</v>
      </c>
    </row>
    <row r="110" spans="1:8" x14ac:dyDescent="0.3">
      <c r="A110" s="6"/>
      <c r="B110" s="7"/>
      <c r="C110" s="7"/>
      <c r="D110" s="8"/>
      <c r="E110" s="9"/>
      <c r="F110" s="10"/>
      <c r="G110" s="1"/>
      <c r="H110" s="2">
        <f t="shared" si="7"/>
        <v>0</v>
      </c>
    </row>
    <row r="111" spans="1:8" x14ac:dyDescent="0.3">
      <c r="A111" s="6"/>
      <c r="B111" s="7"/>
      <c r="C111" s="7"/>
      <c r="D111" s="8"/>
      <c r="E111" s="9"/>
      <c r="F111" s="10"/>
      <c r="G111" s="1"/>
      <c r="H111" s="2">
        <f t="shared" si="7"/>
        <v>0</v>
      </c>
    </row>
    <row r="112" spans="1:8" x14ac:dyDescent="0.3">
      <c r="A112" s="6"/>
      <c r="B112" s="7"/>
      <c r="C112" s="7"/>
      <c r="D112" s="8"/>
      <c r="E112" s="9"/>
      <c r="F112" s="10"/>
      <c r="G112" s="1"/>
      <c r="H112" s="2">
        <f t="shared" si="7"/>
        <v>0</v>
      </c>
    </row>
    <row r="113" spans="1:8" x14ac:dyDescent="0.3">
      <c r="A113" s="6"/>
      <c r="B113" s="7"/>
      <c r="C113" s="7"/>
      <c r="D113" s="8"/>
      <c r="E113" s="9"/>
      <c r="F113" s="10"/>
      <c r="G113" s="1"/>
      <c r="H113" s="2">
        <f t="shared" si="7"/>
        <v>0</v>
      </c>
    </row>
    <row r="114" spans="1:8" x14ac:dyDescent="0.3">
      <c r="A114" s="6"/>
      <c r="B114" s="7"/>
      <c r="C114" s="7"/>
      <c r="D114" s="8"/>
      <c r="E114" s="9"/>
      <c r="F114" s="10"/>
      <c r="G114" s="1"/>
      <c r="H114" s="2">
        <f t="shared" si="7"/>
        <v>0</v>
      </c>
    </row>
    <row r="115" spans="1:8" x14ac:dyDescent="0.3">
      <c r="A115" s="6"/>
      <c r="B115" s="7"/>
      <c r="C115" s="7"/>
      <c r="D115" s="8"/>
      <c r="E115" s="9"/>
      <c r="F115" s="10"/>
      <c r="G115" s="1"/>
      <c r="H115" s="2">
        <f t="shared" si="7"/>
        <v>0</v>
      </c>
    </row>
    <row r="116" spans="1:8" x14ac:dyDescent="0.3">
      <c r="A116" s="6"/>
      <c r="B116" s="7"/>
      <c r="C116" s="7"/>
      <c r="D116" s="8"/>
      <c r="E116" s="9"/>
      <c r="F116" s="10"/>
      <c r="G116" s="1"/>
      <c r="H116" s="2">
        <f t="shared" si="7"/>
        <v>0</v>
      </c>
    </row>
    <row r="117" spans="1:8" x14ac:dyDescent="0.3">
      <c r="A117" s="6"/>
      <c r="B117" s="7"/>
      <c r="C117" s="7"/>
      <c r="D117" s="8"/>
      <c r="E117" s="9"/>
      <c r="F117" s="10"/>
      <c r="G117" s="1"/>
      <c r="H117" s="2">
        <f t="shared" si="7"/>
        <v>0</v>
      </c>
    </row>
    <row r="118" spans="1:8" x14ac:dyDescent="0.3">
      <c r="A118" s="6"/>
      <c r="B118" s="7"/>
      <c r="C118" s="7"/>
      <c r="D118" s="8"/>
      <c r="E118" s="9"/>
      <c r="F118" s="10"/>
      <c r="G118" s="1"/>
      <c r="H118" s="2">
        <f t="shared" si="7"/>
        <v>0</v>
      </c>
    </row>
    <row r="119" spans="1:8" x14ac:dyDescent="0.3">
      <c r="A119" s="6"/>
      <c r="B119" s="7"/>
      <c r="C119" s="7"/>
      <c r="D119" s="8"/>
      <c r="E119" s="9"/>
      <c r="F119" s="10"/>
      <c r="G119" s="1"/>
      <c r="H119" s="2">
        <f t="shared" si="7"/>
        <v>0</v>
      </c>
    </row>
    <row r="120" spans="1:8" x14ac:dyDescent="0.3">
      <c r="A120" s="6"/>
      <c r="B120" s="7"/>
      <c r="C120" s="7"/>
      <c r="D120" s="8"/>
      <c r="E120" s="9"/>
      <c r="F120" s="10"/>
      <c r="G120" s="1"/>
      <c r="H120" s="2">
        <f t="shared" si="7"/>
        <v>0</v>
      </c>
    </row>
    <row r="121" spans="1:8" x14ac:dyDescent="0.3">
      <c r="A121" s="6"/>
      <c r="B121" s="7"/>
      <c r="C121" s="7"/>
      <c r="D121" s="8"/>
      <c r="E121" s="9"/>
      <c r="F121" s="10"/>
      <c r="G121" s="1"/>
      <c r="H121" s="2">
        <f t="shared" si="7"/>
        <v>0</v>
      </c>
    </row>
    <row r="122" spans="1:8" x14ac:dyDescent="0.3">
      <c r="A122" s="6"/>
      <c r="B122" s="7"/>
      <c r="C122" s="7"/>
      <c r="D122" s="8"/>
      <c r="E122" s="9"/>
      <c r="F122" s="10"/>
      <c r="G122" s="1"/>
      <c r="H122" s="2">
        <f t="shared" si="7"/>
        <v>0</v>
      </c>
    </row>
    <row r="123" spans="1:8" x14ac:dyDescent="0.3">
      <c r="A123" s="6"/>
      <c r="B123" s="7"/>
      <c r="C123" s="7"/>
      <c r="D123" s="8"/>
      <c r="E123" s="9"/>
      <c r="F123" s="10"/>
      <c r="G123" s="1"/>
      <c r="H123" s="2">
        <f t="shared" si="7"/>
        <v>0</v>
      </c>
    </row>
    <row r="124" spans="1:8" x14ac:dyDescent="0.3">
      <c r="A124" s="6"/>
      <c r="B124" s="7"/>
      <c r="C124" s="7"/>
      <c r="D124" s="8"/>
      <c r="E124" s="9"/>
      <c r="F124" s="10"/>
      <c r="G124" s="1"/>
      <c r="H124" s="2">
        <f t="shared" si="7"/>
        <v>0</v>
      </c>
    </row>
    <row r="125" spans="1:8" x14ac:dyDescent="0.3">
      <c r="A125" s="6"/>
      <c r="B125" s="7"/>
      <c r="C125" s="7"/>
      <c r="D125" s="8"/>
      <c r="E125" s="9"/>
      <c r="F125" s="10"/>
      <c r="G125" s="1"/>
      <c r="H125" s="2">
        <f t="shared" si="7"/>
        <v>0</v>
      </c>
    </row>
    <row r="126" spans="1:8" x14ac:dyDescent="0.3">
      <c r="A126" s="6"/>
      <c r="B126" s="7"/>
      <c r="C126" s="7"/>
      <c r="D126" s="8"/>
      <c r="E126" s="9"/>
      <c r="F126" s="10"/>
      <c r="G126" s="1"/>
      <c r="H126" s="2">
        <f t="shared" si="7"/>
        <v>0</v>
      </c>
    </row>
    <row r="127" spans="1:8" x14ac:dyDescent="0.3">
      <c r="A127" s="6"/>
      <c r="B127" s="7"/>
      <c r="C127" s="7"/>
      <c r="D127" s="8"/>
      <c r="E127" s="9"/>
      <c r="F127" s="10"/>
      <c r="G127" s="1"/>
      <c r="H127" s="2">
        <f t="shared" si="7"/>
        <v>0</v>
      </c>
    </row>
    <row r="128" spans="1:8" x14ac:dyDescent="0.3">
      <c r="A128" s="6"/>
      <c r="B128" s="7"/>
      <c r="C128" s="7"/>
      <c r="D128" s="8"/>
      <c r="E128" s="9"/>
      <c r="F128" s="10"/>
      <c r="G128" s="1"/>
      <c r="H128" s="2">
        <f t="shared" si="7"/>
        <v>0</v>
      </c>
    </row>
    <row r="129" spans="1:8" x14ac:dyDescent="0.3">
      <c r="A129" s="6"/>
      <c r="B129" s="7"/>
      <c r="C129" s="7"/>
      <c r="D129" s="8"/>
      <c r="E129" s="9"/>
      <c r="F129" s="10"/>
      <c r="G129" s="1"/>
      <c r="H129" s="2">
        <f t="shared" si="7"/>
        <v>0</v>
      </c>
    </row>
    <row r="130" spans="1:8" x14ac:dyDescent="0.3">
      <c r="A130" s="6"/>
      <c r="B130" s="7"/>
      <c r="C130" s="7"/>
      <c r="D130" s="8"/>
      <c r="E130" s="9"/>
      <c r="F130" s="10"/>
      <c r="G130" s="1"/>
      <c r="H130" s="2">
        <f t="shared" si="7"/>
        <v>0</v>
      </c>
    </row>
    <row r="131" spans="1:8" x14ac:dyDescent="0.3">
      <c r="A131" s="6"/>
      <c r="B131" s="7"/>
      <c r="C131" s="7"/>
      <c r="D131" s="8"/>
      <c r="E131" s="9"/>
      <c r="F131" s="10"/>
      <c r="G131" s="1"/>
      <c r="H131" s="2">
        <f t="shared" si="7"/>
        <v>0</v>
      </c>
    </row>
    <row r="132" spans="1:8" x14ac:dyDescent="0.3">
      <c r="A132" s="6"/>
      <c r="B132" s="7"/>
      <c r="C132" s="7"/>
      <c r="D132" s="8"/>
      <c r="E132" s="9"/>
      <c r="F132" s="10"/>
      <c r="G132" s="1"/>
      <c r="H132" s="2">
        <f t="shared" si="7"/>
        <v>0</v>
      </c>
    </row>
    <row r="133" spans="1:8" x14ac:dyDescent="0.3">
      <c r="A133" s="6"/>
      <c r="B133" s="7"/>
      <c r="C133" s="7"/>
      <c r="D133" s="8"/>
      <c r="E133" s="9"/>
      <c r="F133" s="10"/>
      <c r="G133" s="1"/>
      <c r="H133" s="2">
        <f t="shared" si="7"/>
        <v>0</v>
      </c>
    </row>
    <row r="134" spans="1:8" x14ac:dyDescent="0.3">
      <c r="A134" s="6"/>
      <c r="B134" s="7"/>
      <c r="C134" s="7"/>
      <c r="D134" s="8"/>
      <c r="E134" s="9"/>
      <c r="F134" s="10"/>
      <c r="G134" s="1"/>
      <c r="H134" s="2">
        <f t="shared" si="7"/>
        <v>0</v>
      </c>
    </row>
    <row r="135" spans="1:8" x14ac:dyDescent="0.3">
      <c r="A135" s="6"/>
      <c r="B135" s="7"/>
      <c r="C135" s="7"/>
      <c r="D135" s="8"/>
      <c r="E135" s="9"/>
      <c r="F135" s="10"/>
      <c r="G135" s="1"/>
      <c r="H135" s="2">
        <f t="shared" si="7"/>
        <v>0</v>
      </c>
    </row>
    <row r="136" spans="1:8" x14ac:dyDescent="0.3">
      <c r="A136" s="6"/>
      <c r="B136" s="7"/>
      <c r="C136" s="7"/>
      <c r="D136" s="8"/>
      <c r="E136" s="9"/>
      <c r="F136" s="10"/>
      <c r="G136" s="1"/>
      <c r="H136" s="2">
        <f t="shared" si="7"/>
        <v>0</v>
      </c>
    </row>
    <row r="137" spans="1:8" x14ac:dyDescent="0.3">
      <c r="A137" s="6"/>
      <c r="B137" s="7"/>
      <c r="C137" s="7"/>
      <c r="D137" s="8"/>
      <c r="E137" s="9"/>
      <c r="F137" s="10"/>
      <c r="G137" s="1"/>
      <c r="H137" s="2">
        <f t="shared" si="7"/>
        <v>0</v>
      </c>
    </row>
    <row r="138" spans="1:8" x14ac:dyDescent="0.3">
      <c r="A138" s="6"/>
      <c r="B138" s="7"/>
      <c r="C138" s="7"/>
      <c r="D138" s="8"/>
      <c r="E138" s="9"/>
      <c r="F138" s="10"/>
      <c r="G138" s="1"/>
      <c r="H138" s="2">
        <f t="shared" si="7"/>
        <v>0</v>
      </c>
    </row>
    <row r="139" spans="1:8" x14ac:dyDescent="0.3">
      <c r="A139" s="6"/>
      <c r="B139" s="7"/>
      <c r="C139" s="7"/>
      <c r="D139" s="8"/>
      <c r="E139" s="9"/>
      <c r="F139" s="10"/>
      <c r="G139" s="1"/>
      <c r="H139" s="2">
        <f t="shared" si="7"/>
        <v>0</v>
      </c>
    </row>
    <row r="140" spans="1:8" x14ac:dyDescent="0.3">
      <c r="A140" s="6"/>
      <c r="B140" s="7"/>
      <c r="C140" s="7"/>
      <c r="D140" s="8"/>
      <c r="E140" s="9"/>
      <c r="F140" s="10"/>
      <c r="G140" s="1"/>
      <c r="H140" s="2">
        <f t="shared" si="7"/>
        <v>0</v>
      </c>
    </row>
    <row r="141" spans="1:8" x14ac:dyDescent="0.3">
      <c r="A141" s="6"/>
      <c r="B141" s="7"/>
      <c r="C141" s="7"/>
      <c r="D141" s="8"/>
      <c r="E141" s="9"/>
      <c r="F141" s="10"/>
      <c r="G141" s="1"/>
      <c r="H141" s="2">
        <f t="shared" si="7"/>
        <v>0</v>
      </c>
    </row>
    <row r="142" spans="1:8" x14ac:dyDescent="0.3">
      <c r="A142" s="6"/>
      <c r="B142" s="7"/>
      <c r="C142" s="7"/>
      <c r="D142" s="8"/>
      <c r="E142" s="9"/>
      <c r="F142" s="10"/>
      <c r="G142" s="1"/>
      <c r="H142" s="2">
        <f t="shared" si="7"/>
        <v>0</v>
      </c>
    </row>
    <row r="143" spans="1:8" x14ac:dyDescent="0.3">
      <c r="A143" s="6"/>
      <c r="B143" s="7"/>
      <c r="C143" s="7"/>
      <c r="D143" s="8"/>
      <c r="E143" s="9"/>
      <c r="F143" s="10"/>
      <c r="G143" s="1"/>
      <c r="H143" s="2">
        <f t="shared" si="7"/>
        <v>0</v>
      </c>
    </row>
    <row r="144" spans="1:8" x14ac:dyDescent="0.3">
      <c r="A144" s="6"/>
      <c r="B144" s="7"/>
      <c r="C144" s="7"/>
      <c r="D144" s="8"/>
      <c r="E144" s="9"/>
      <c r="F144" s="10"/>
      <c r="G144" s="1"/>
      <c r="H144" s="2">
        <f t="shared" si="7"/>
        <v>0</v>
      </c>
    </row>
    <row r="145" spans="1:8" x14ac:dyDescent="0.3">
      <c r="A145" s="6"/>
      <c r="B145" s="7"/>
      <c r="C145" s="7"/>
      <c r="D145" s="8"/>
      <c r="E145" s="9"/>
      <c r="F145" s="10"/>
      <c r="G145" s="1"/>
      <c r="H145" s="2">
        <f t="shared" si="7"/>
        <v>0</v>
      </c>
    </row>
    <row r="146" spans="1:8" x14ac:dyDescent="0.3">
      <c r="A146" s="6"/>
      <c r="B146" s="7"/>
      <c r="C146" s="7"/>
      <c r="D146" s="8"/>
      <c r="E146" s="9"/>
      <c r="F146" s="10"/>
      <c r="G146" s="1"/>
      <c r="H146" s="2">
        <f t="shared" si="7"/>
        <v>0</v>
      </c>
    </row>
    <row r="147" spans="1:8" x14ac:dyDescent="0.3">
      <c r="A147" s="6"/>
      <c r="B147" s="7"/>
      <c r="C147" s="7"/>
      <c r="D147" s="8"/>
      <c r="E147" s="9"/>
      <c r="F147" s="10"/>
      <c r="G147" s="1"/>
      <c r="H147" s="2">
        <f t="shared" si="7"/>
        <v>0</v>
      </c>
    </row>
    <row r="148" spans="1:8" x14ac:dyDescent="0.3">
      <c r="A148" s="6"/>
      <c r="B148" s="7"/>
      <c r="C148" s="7"/>
      <c r="D148" s="8"/>
      <c r="E148" s="9"/>
      <c r="F148" s="10"/>
      <c r="G148" s="1"/>
      <c r="H148" s="2">
        <f t="shared" ref="H148:H211" si="8">ROUND(G148*F148,2)</f>
        <v>0</v>
      </c>
    </row>
    <row r="149" spans="1:8" x14ac:dyDescent="0.3">
      <c r="A149" s="6"/>
      <c r="B149" s="7"/>
      <c r="C149" s="7"/>
      <c r="D149" s="8"/>
      <c r="E149" s="9"/>
      <c r="F149" s="10"/>
      <c r="G149" s="1"/>
      <c r="H149" s="2">
        <f t="shared" si="8"/>
        <v>0</v>
      </c>
    </row>
    <row r="150" spans="1:8" x14ac:dyDescent="0.3">
      <c r="A150" s="6"/>
      <c r="B150" s="7"/>
      <c r="C150" s="7"/>
      <c r="D150" s="8"/>
      <c r="E150" s="9"/>
      <c r="F150" s="10"/>
      <c r="G150" s="1"/>
      <c r="H150" s="2">
        <f t="shared" si="8"/>
        <v>0</v>
      </c>
    </row>
    <row r="151" spans="1:8" x14ac:dyDescent="0.3">
      <c r="A151" s="6"/>
      <c r="B151" s="7"/>
      <c r="C151" s="7"/>
      <c r="D151" s="8"/>
      <c r="E151" s="9"/>
      <c r="F151" s="10"/>
      <c r="G151" s="1"/>
      <c r="H151" s="2">
        <f t="shared" si="8"/>
        <v>0</v>
      </c>
    </row>
    <row r="152" spans="1:8" x14ac:dyDescent="0.3">
      <c r="A152" s="6"/>
      <c r="B152" s="7"/>
      <c r="C152" s="7"/>
      <c r="D152" s="8"/>
      <c r="E152" s="9"/>
      <c r="F152" s="10"/>
      <c r="G152" s="1"/>
      <c r="H152" s="2">
        <f t="shared" si="8"/>
        <v>0</v>
      </c>
    </row>
    <row r="153" spans="1:8" x14ac:dyDescent="0.3">
      <c r="A153" s="6"/>
      <c r="B153" s="7"/>
      <c r="C153" s="7"/>
      <c r="D153" s="8"/>
      <c r="E153" s="9"/>
      <c r="F153" s="10"/>
      <c r="G153" s="1"/>
      <c r="H153" s="2">
        <f t="shared" si="8"/>
        <v>0</v>
      </c>
    </row>
    <row r="154" spans="1:8" x14ac:dyDescent="0.3">
      <c r="A154" s="6"/>
      <c r="B154" s="7"/>
      <c r="C154" s="7"/>
      <c r="D154" s="8"/>
      <c r="E154" s="9"/>
      <c r="F154" s="10"/>
      <c r="G154" s="1"/>
      <c r="H154" s="2">
        <f t="shared" si="8"/>
        <v>0</v>
      </c>
    </row>
    <row r="155" spans="1:8" x14ac:dyDescent="0.3">
      <c r="A155" s="6"/>
      <c r="B155" s="7"/>
      <c r="C155" s="7"/>
      <c r="D155" s="8"/>
      <c r="E155" s="9"/>
      <c r="F155" s="10"/>
      <c r="G155" s="1"/>
      <c r="H155" s="2">
        <f t="shared" si="8"/>
        <v>0</v>
      </c>
    </row>
    <row r="156" spans="1:8" x14ac:dyDescent="0.3">
      <c r="A156" s="6"/>
      <c r="B156" s="7"/>
      <c r="C156" s="7"/>
      <c r="D156" s="8"/>
      <c r="E156" s="9"/>
      <c r="F156" s="10"/>
      <c r="G156" s="1"/>
      <c r="H156" s="2">
        <f t="shared" si="8"/>
        <v>0</v>
      </c>
    </row>
    <row r="157" spans="1:8" x14ac:dyDescent="0.3">
      <c r="A157" s="6"/>
      <c r="B157" s="7"/>
      <c r="C157" s="7"/>
      <c r="D157" s="8"/>
      <c r="E157" s="9"/>
      <c r="F157" s="10"/>
      <c r="G157" s="1"/>
      <c r="H157" s="2">
        <f t="shared" si="8"/>
        <v>0</v>
      </c>
    </row>
    <row r="158" spans="1:8" x14ac:dyDescent="0.3">
      <c r="A158" s="6"/>
      <c r="B158" s="7"/>
      <c r="C158" s="7"/>
      <c r="D158" s="8"/>
      <c r="E158" s="9"/>
      <c r="F158" s="10"/>
      <c r="G158" s="1"/>
      <c r="H158" s="2">
        <f t="shared" si="8"/>
        <v>0</v>
      </c>
    </row>
    <row r="159" spans="1:8" x14ac:dyDescent="0.3">
      <c r="A159" s="6"/>
      <c r="B159" s="7"/>
      <c r="C159" s="7"/>
      <c r="D159" s="8"/>
      <c r="E159" s="9"/>
      <c r="F159" s="10"/>
      <c r="G159" s="1"/>
      <c r="H159" s="2">
        <f t="shared" si="8"/>
        <v>0</v>
      </c>
    </row>
    <row r="160" spans="1:8" x14ac:dyDescent="0.3">
      <c r="A160" s="6"/>
      <c r="B160" s="7"/>
      <c r="C160" s="7"/>
      <c r="D160" s="8"/>
      <c r="E160" s="9"/>
      <c r="F160" s="10"/>
      <c r="G160" s="1"/>
      <c r="H160" s="2">
        <f t="shared" si="8"/>
        <v>0</v>
      </c>
    </row>
    <row r="161" spans="1:8" x14ac:dyDescent="0.3">
      <c r="A161" s="6"/>
      <c r="B161" s="7"/>
      <c r="C161" s="7"/>
      <c r="D161" s="8"/>
      <c r="E161" s="9"/>
      <c r="F161" s="10"/>
      <c r="G161" s="1"/>
      <c r="H161" s="2">
        <f t="shared" si="8"/>
        <v>0</v>
      </c>
    </row>
    <row r="162" spans="1:8" x14ac:dyDescent="0.3">
      <c r="A162" s="6"/>
      <c r="B162" s="7"/>
      <c r="C162" s="7"/>
      <c r="D162" s="8"/>
      <c r="E162" s="9"/>
      <c r="F162" s="10"/>
      <c r="G162" s="1"/>
      <c r="H162" s="2">
        <f t="shared" si="8"/>
        <v>0</v>
      </c>
    </row>
    <row r="163" spans="1:8" x14ac:dyDescent="0.3">
      <c r="A163" s="6"/>
      <c r="B163" s="7"/>
      <c r="C163" s="7"/>
      <c r="D163" s="8"/>
      <c r="E163" s="9"/>
      <c r="F163" s="10"/>
      <c r="G163" s="1"/>
      <c r="H163" s="2">
        <f t="shared" si="8"/>
        <v>0</v>
      </c>
    </row>
    <row r="164" spans="1:8" x14ac:dyDescent="0.3">
      <c r="A164" s="6"/>
      <c r="B164" s="7"/>
      <c r="C164" s="7"/>
      <c r="D164" s="8"/>
      <c r="E164" s="9"/>
      <c r="F164" s="10"/>
      <c r="G164" s="1"/>
      <c r="H164" s="2">
        <f t="shared" si="8"/>
        <v>0</v>
      </c>
    </row>
    <row r="165" spans="1:8" x14ac:dyDescent="0.3">
      <c r="A165" s="6"/>
      <c r="B165" s="7"/>
      <c r="C165" s="7"/>
      <c r="D165" s="8"/>
      <c r="E165" s="9"/>
      <c r="F165" s="10"/>
      <c r="G165" s="1"/>
      <c r="H165" s="2">
        <f t="shared" si="8"/>
        <v>0</v>
      </c>
    </row>
    <row r="166" spans="1:8" x14ac:dyDescent="0.3">
      <c r="A166" s="6"/>
      <c r="B166" s="7"/>
      <c r="C166" s="7"/>
      <c r="D166" s="8"/>
      <c r="E166" s="9"/>
      <c r="F166" s="10"/>
      <c r="G166" s="1"/>
      <c r="H166" s="2">
        <f t="shared" si="8"/>
        <v>0</v>
      </c>
    </row>
    <row r="167" spans="1:8" x14ac:dyDescent="0.3">
      <c r="A167" s="6"/>
      <c r="B167" s="7"/>
      <c r="C167" s="7"/>
      <c r="D167" s="8"/>
      <c r="E167" s="9"/>
      <c r="F167" s="10"/>
      <c r="G167" s="1"/>
      <c r="H167" s="2">
        <f t="shared" si="8"/>
        <v>0</v>
      </c>
    </row>
    <row r="168" spans="1:8" x14ac:dyDescent="0.3">
      <c r="A168" s="6"/>
      <c r="B168" s="7"/>
      <c r="C168" s="7"/>
      <c r="D168" s="8"/>
      <c r="E168" s="9"/>
      <c r="F168" s="10"/>
      <c r="G168" s="1"/>
      <c r="H168" s="2">
        <f t="shared" si="8"/>
        <v>0</v>
      </c>
    </row>
    <row r="169" spans="1:8" x14ac:dyDescent="0.3">
      <c r="A169" s="6"/>
      <c r="B169" s="7"/>
      <c r="C169" s="7"/>
      <c r="D169" s="8"/>
      <c r="E169" s="9"/>
      <c r="F169" s="10"/>
      <c r="G169" s="1"/>
      <c r="H169" s="2">
        <f t="shared" si="8"/>
        <v>0</v>
      </c>
    </row>
    <row r="170" spans="1:8" x14ac:dyDescent="0.3">
      <c r="A170" s="6"/>
      <c r="B170" s="7"/>
      <c r="C170" s="7"/>
      <c r="D170" s="8"/>
      <c r="E170" s="9"/>
      <c r="F170" s="10"/>
      <c r="G170" s="1"/>
      <c r="H170" s="2">
        <f t="shared" si="8"/>
        <v>0</v>
      </c>
    </row>
    <row r="171" spans="1:8" x14ac:dyDescent="0.3">
      <c r="A171" s="6"/>
      <c r="B171" s="7"/>
      <c r="C171" s="7"/>
      <c r="D171" s="8"/>
      <c r="E171" s="9"/>
      <c r="F171" s="10"/>
      <c r="G171" s="1"/>
      <c r="H171" s="2">
        <f t="shared" si="8"/>
        <v>0</v>
      </c>
    </row>
    <row r="172" spans="1:8" x14ac:dyDescent="0.3">
      <c r="A172" s="6"/>
      <c r="B172" s="7"/>
      <c r="C172" s="7"/>
      <c r="D172" s="8"/>
      <c r="E172" s="9"/>
      <c r="F172" s="10"/>
      <c r="G172" s="1"/>
      <c r="H172" s="2">
        <f t="shared" si="8"/>
        <v>0</v>
      </c>
    </row>
    <row r="173" spans="1:8" x14ac:dyDescent="0.3">
      <c r="A173" s="6"/>
      <c r="B173" s="7"/>
      <c r="C173" s="7"/>
      <c r="D173" s="8"/>
      <c r="E173" s="9"/>
      <c r="F173" s="10"/>
      <c r="G173" s="1"/>
      <c r="H173" s="2">
        <f t="shared" si="8"/>
        <v>0</v>
      </c>
    </row>
    <row r="174" spans="1:8" x14ac:dyDescent="0.3">
      <c r="A174" s="6"/>
      <c r="B174" s="7"/>
      <c r="C174" s="7"/>
      <c r="D174" s="8"/>
      <c r="E174" s="9"/>
      <c r="F174" s="10"/>
      <c r="G174" s="1"/>
      <c r="H174" s="2">
        <f t="shared" si="8"/>
        <v>0</v>
      </c>
    </row>
    <row r="175" spans="1:8" x14ac:dyDescent="0.3">
      <c r="A175" s="6"/>
      <c r="B175" s="7"/>
      <c r="C175" s="7"/>
      <c r="D175" s="8"/>
      <c r="E175" s="9"/>
      <c r="F175" s="10"/>
      <c r="G175" s="1"/>
      <c r="H175" s="2">
        <f t="shared" si="8"/>
        <v>0</v>
      </c>
    </row>
    <row r="176" spans="1:8" x14ac:dyDescent="0.3">
      <c r="A176" s="6"/>
      <c r="B176" s="7"/>
      <c r="C176" s="7"/>
      <c r="D176" s="8"/>
      <c r="E176" s="9"/>
      <c r="F176" s="10"/>
      <c r="G176" s="1"/>
      <c r="H176" s="2">
        <f t="shared" si="8"/>
        <v>0</v>
      </c>
    </row>
    <row r="177" spans="1:8" x14ac:dyDescent="0.3">
      <c r="A177" s="6"/>
      <c r="B177" s="7"/>
      <c r="C177" s="7"/>
      <c r="D177" s="8"/>
      <c r="E177" s="9"/>
      <c r="F177" s="10"/>
      <c r="G177" s="1"/>
      <c r="H177" s="2">
        <f t="shared" si="8"/>
        <v>0</v>
      </c>
    </row>
    <row r="178" spans="1:8" x14ac:dyDescent="0.3">
      <c r="A178" s="6"/>
      <c r="B178" s="7"/>
      <c r="C178" s="7"/>
      <c r="D178" s="8"/>
      <c r="E178" s="9"/>
      <c r="F178" s="10"/>
      <c r="G178" s="1"/>
      <c r="H178" s="2">
        <f t="shared" si="8"/>
        <v>0</v>
      </c>
    </row>
    <row r="179" spans="1:8" x14ac:dyDescent="0.3">
      <c r="A179" s="6"/>
      <c r="B179" s="7"/>
      <c r="C179" s="7"/>
      <c r="D179" s="8"/>
      <c r="E179" s="9"/>
      <c r="F179" s="10"/>
      <c r="G179" s="1"/>
      <c r="H179" s="2">
        <f t="shared" si="8"/>
        <v>0</v>
      </c>
    </row>
    <row r="180" spans="1:8" x14ac:dyDescent="0.3">
      <c r="A180" s="6"/>
      <c r="B180" s="7"/>
      <c r="C180" s="7"/>
      <c r="D180" s="8"/>
      <c r="E180" s="9"/>
      <c r="F180" s="10"/>
      <c r="G180" s="1"/>
      <c r="H180" s="2">
        <f t="shared" si="8"/>
        <v>0</v>
      </c>
    </row>
    <row r="181" spans="1:8" x14ac:dyDescent="0.3">
      <c r="A181" s="6"/>
      <c r="B181" s="7"/>
      <c r="C181" s="7"/>
      <c r="D181" s="8"/>
      <c r="E181" s="9"/>
      <c r="F181" s="10"/>
      <c r="G181" s="1"/>
      <c r="H181" s="2">
        <f t="shared" si="8"/>
        <v>0</v>
      </c>
    </row>
    <row r="182" spans="1:8" x14ac:dyDescent="0.3">
      <c r="A182" s="6"/>
      <c r="B182" s="7"/>
      <c r="C182" s="7"/>
      <c r="D182" s="8"/>
      <c r="E182" s="9"/>
      <c r="F182" s="10"/>
      <c r="G182" s="1"/>
      <c r="H182" s="2">
        <f t="shared" si="8"/>
        <v>0</v>
      </c>
    </row>
    <row r="183" spans="1:8" x14ac:dyDescent="0.3">
      <c r="A183" s="6"/>
      <c r="B183" s="7"/>
      <c r="C183" s="7"/>
      <c r="D183" s="8"/>
      <c r="E183" s="9"/>
      <c r="F183" s="10"/>
      <c r="G183" s="1"/>
      <c r="H183" s="2">
        <f t="shared" si="8"/>
        <v>0</v>
      </c>
    </row>
    <row r="184" spans="1:8" x14ac:dyDescent="0.3">
      <c r="A184" s="6"/>
      <c r="B184" s="7"/>
      <c r="C184" s="7"/>
      <c r="D184" s="8"/>
      <c r="E184" s="9"/>
      <c r="F184" s="10"/>
      <c r="G184" s="1"/>
      <c r="H184" s="2">
        <f t="shared" si="8"/>
        <v>0</v>
      </c>
    </row>
    <row r="185" spans="1:8" x14ac:dyDescent="0.3">
      <c r="A185" s="6"/>
      <c r="B185" s="7"/>
      <c r="C185" s="7"/>
      <c r="D185" s="8"/>
      <c r="E185" s="9"/>
      <c r="F185" s="10"/>
      <c r="G185" s="1"/>
      <c r="H185" s="2">
        <f t="shared" si="8"/>
        <v>0</v>
      </c>
    </row>
    <row r="186" spans="1:8" x14ac:dyDescent="0.3">
      <c r="A186" s="6"/>
      <c r="B186" s="7"/>
      <c r="C186" s="7"/>
      <c r="D186" s="8"/>
      <c r="E186" s="9"/>
      <c r="F186" s="10"/>
      <c r="G186" s="1"/>
      <c r="H186" s="2">
        <f t="shared" si="8"/>
        <v>0</v>
      </c>
    </row>
    <row r="187" spans="1:8" x14ac:dyDescent="0.3">
      <c r="A187" s="6"/>
      <c r="B187" s="7"/>
      <c r="C187" s="7"/>
      <c r="D187" s="8"/>
      <c r="E187" s="9"/>
      <c r="F187" s="10"/>
      <c r="G187" s="1"/>
      <c r="H187" s="2">
        <f t="shared" si="8"/>
        <v>0</v>
      </c>
    </row>
    <row r="188" spans="1:8" x14ac:dyDescent="0.3">
      <c r="A188" s="6"/>
      <c r="B188" s="7"/>
      <c r="C188" s="7"/>
      <c r="D188" s="8"/>
      <c r="E188" s="9"/>
      <c r="F188" s="10"/>
      <c r="G188" s="1"/>
      <c r="H188" s="2">
        <f t="shared" si="8"/>
        <v>0</v>
      </c>
    </row>
    <row r="189" spans="1:8" x14ac:dyDescent="0.3">
      <c r="A189" s="6"/>
      <c r="B189" s="7"/>
      <c r="C189" s="7"/>
      <c r="D189" s="8"/>
      <c r="E189" s="9"/>
      <c r="F189" s="10"/>
      <c r="G189" s="1"/>
      <c r="H189" s="2">
        <f t="shared" si="8"/>
        <v>0</v>
      </c>
    </row>
    <row r="190" spans="1:8" x14ac:dyDescent="0.3">
      <c r="A190" s="6"/>
      <c r="B190" s="7"/>
      <c r="C190" s="7"/>
      <c r="D190" s="8"/>
      <c r="E190" s="9"/>
      <c r="F190" s="10"/>
      <c r="G190" s="1"/>
      <c r="H190" s="2">
        <f t="shared" si="8"/>
        <v>0</v>
      </c>
    </row>
    <row r="191" spans="1:8" x14ac:dyDescent="0.3">
      <c r="A191" s="6"/>
      <c r="B191" s="7"/>
      <c r="C191" s="7"/>
      <c r="D191" s="8"/>
      <c r="E191" s="9"/>
      <c r="F191" s="10"/>
      <c r="G191" s="1"/>
      <c r="H191" s="2">
        <f t="shared" si="8"/>
        <v>0</v>
      </c>
    </row>
    <row r="192" spans="1:8" x14ac:dyDescent="0.3">
      <c r="A192" s="6"/>
      <c r="B192" s="7"/>
      <c r="C192" s="7"/>
      <c r="D192" s="8"/>
      <c r="E192" s="9"/>
      <c r="F192" s="10"/>
      <c r="G192" s="1"/>
      <c r="H192" s="2">
        <f t="shared" si="8"/>
        <v>0</v>
      </c>
    </row>
    <row r="193" spans="1:8" x14ac:dyDescent="0.3">
      <c r="A193" s="6"/>
      <c r="B193" s="7"/>
      <c r="C193" s="7"/>
      <c r="D193" s="8"/>
      <c r="E193" s="9"/>
      <c r="F193" s="10"/>
      <c r="G193" s="1"/>
      <c r="H193" s="2">
        <f t="shared" si="8"/>
        <v>0</v>
      </c>
    </row>
    <row r="194" spans="1:8" x14ac:dyDescent="0.3">
      <c r="A194" s="6"/>
      <c r="B194" s="7"/>
      <c r="C194" s="7"/>
      <c r="D194" s="8"/>
      <c r="E194" s="9"/>
      <c r="F194" s="10"/>
      <c r="G194" s="1"/>
      <c r="H194" s="2">
        <f t="shared" si="8"/>
        <v>0</v>
      </c>
    </row>
    <row r="195" spans="1:8" x14ac:dyDescent="0.3">
      <c r="A195" s="6"/>
      <c r="B195" s="7"/>
      <c r="C195" s="7"/>
      <c r="D195" s="8"/>
      <c r="E195" s="9"/>
      <c r="F195" s="10"/>
      <c r="G195" s="1"/>
      <c r="H195" s="2">
        <f t="shared" si="8"/>
        <v>0</v>
      </c>
    </row>
    <row r="196" spans="1:8" x14ac:dyDescent="0.3">
      <c r="A196" s="6"/>
      <c r="B196" s="7"/>
      <c r="C196" s="7"/>
      <c r="D196" s="8"/>
      <c r="E196" s="9"/>
      <c r="F196" s="10"/>
      <c r="G196" s="1"/>
      <c r="H196" s="2">
        <f t="shared" si="8"/>
        <v>0</v>
      </c>
    </row>
    <row r="197" spans="1:8" x14ac:dyDescent="0.3">
      <c r="A197" s="6"/>
      <c r="B197" s="7"/>
      <c r="C197" s="7"/>
      <c r="D197" s="8"/>
      <c r="E197" s="9"/>
      <c r="F197" s="10"/>
      <c r="G197" s="1"/>
      <c r="H197" s="2">
        <f t="shared" si="8"/>
        <v>0</v>
      </c>
    </row>
    <row r="198" spans="1:8" x14ac:dyDescent="0.3">
      <c r="A198" s="6"/>
      <c r="B198" s="7"/>
      <c r="C198" s="7"/>
      <c r="D198" s="8"/>
      <c r="E198" s="9"/>
      <c r="F198" s="10"/>
      <c r="G198" s="1"/>
      <c r="H198" s="2">
        <f t="shared" si="8"/>
        <v>0</v>
      </c>
    </row>
    <row r="199" spans="1:8" x14ac:dyDescent="0.3">
      <c r="A199" s="6"/>
      <c r="B199" s="7"/>
      <c r="C199" s="7"/>
      <c r="D199" s="8"/>
      <c r="E199" s="9"/>
      <c r="F199" s="10"/>
      <c r="G199" s="1"/>
      <c r="H199" s="2">
        <f t="shared" si="8"/>
        <v>0</v>
      </c>
    </row>
    <row r="200" spans="1:8" x14ac:dyDescent="0.3">
      <c r="A200" s="6"/>
      <c r="B200" s="7"/>
      <c r="C200" s="7"/>
      <c r="D200" s="8"/>
      <c r="E200" s="9"/>
      <c r="F200" s="10"/>
      <c r="G200" s="1"/>
      <c r="H200" s="2">
        <f t="shared" si="8"/>
        <v>0</v>
      </c>
    </row>
    <row r="201" spans="1:8" x14ac:dyDescent="0.3">
      <c r="A201" s="6"/>
      <c r="B201" s="7"/>
      <c r="C201" s="7"/>
      <c r="D201" s="8"/>
      <c r="E201" s="9"/>
      <c r="F201" s="10"/>
      <c r="G201" s="1"/>
      <c r="H201" s="2">
        <f t="shared" si="8"/>
        <v>0</v>
      </c>
    </row>
    <row r="202" spans="1:8" x14ac:dyDescent="0.3">
      <c r="A202" s="6"/>
      <c r="B202" s="7"/>
      <c r="C202" s="7"/>
      <c r="D202" s="8"/>
      <c r="E202" s="9"/>
      <c r="F202" s="10"/>
      <c r="G202" s="1"/>
      <c r="H202" s="2">
        <f t="shared" si="8"/>
        <v>0</v>
      </c>
    </row>
    <row r="203" spans="1:8" x14ac:dyDescent="0.3">
      <c r="A203" s="6"/>
      <c r="B203" s="7"/>
      <c r="C203" s="7"/>
      <c r="D203" s="8"/>
      <c r="E203" s="9"/>
      <c r="F203" s="10"/>
      <c r="G203" s="1"/>
      <c r="H203" s="2">
        <f t="shared" si="8"/>
        <v>0</v>
      </c>
    </row>
    <row r="204" spans="1:8" x14ac:dyDescent="0.3">
      <c r="A204" s="6"/>
      <c r="B204" s="7"/>
      <c r="C204" s="7"/>
      <c r="D204" s="8"/>
      <c r="E204" s="9"/>
      <c r="F204" s="10"/>
      <c r="G204" s="1"/>
      <c r="H204" s="2">
        <f t="shared" si="8"/>
        <v>0</v>
      </c>
    </row>
    <row r="205" spans="1:8" x14ac:dyDescent="0.3">
      <c r="A205" s="6"/>
      <c r="B205" s="7"/>
      <c r="C205" s="7"/>
      <c r="D205" s="8"/>
      <c r="E205" s="9"/>
      <c r="F205" s="10"/>
      <c r="G205" s="1"/>
      <c r="H205" s="2">
        <f t="shared" si="8"/>
        <v>0</v>
      </c>
    </row>
    <row r="206" spans="1:8" x14ac:dyDescent="0.3">
      <c r="A206" s="6"/>
      <c r="B206" s="7"/>
      <c r="C206" s="7"/>
      <c r="D206" s="8"/>
      <c r="E206" s="9"/>
      <c r="F206" s="10"/>
      <c r="G206" s="1"/>
      <c r="H206" s="2">
        <f t="shared" si="8"/>
        <v>0</v>
      </c>
    </row>
    <row r="207" spans="1:8" x14ac:dyDescent="0.3">
      <c r="A207" s="6"/>
      <c r="B207" s="7"/>
      <c r="C207" s="7"/>
      <c r="D207" s="8"/>
      <c r="E207" s="9"/>
      <c r="F207" s="10"/>
      <c r="G207" s="1"/>
      <c r="H207" s="2">
        <f t="shared" si="8"/>
        <v>0</v>
      </c>
    </row>
    <row r="208" spans="1:8" x14ac:dyDescent="0.3">
      <c r="A208" s="6"/>
      <c r="B208" s="7"/>
      <c r="C208" s="7"/>
      <c r="D208" s="8"/>
      <c r="E208" s="9"/>
      <c r="F208" s="10"/>
      <c r="G208" s="1"/>
      <c r="H208" s="2">
        <f t="shared" si="8"/>
        <v>0</v>
      </c>
    </row>
    <row r="209" spans="1:8" x14ac:dyDescent="0.3">
      <c r="A209" s="6"/>
      <c r="B209" s="7"/>
      <c r="C209" s="7"/>
      <c r="D209" s="8"/>
      <c r="E209" s="9"/>
      <c r="F209" s="10"/>
      <c r="G209" s="1"/>
      <c r="H209" s="2">
        <f t="shared" si="8"/>
        <v>0</v>
      </c>
    </row>
    <row r="210" spans="1:8" x14ac:dyDescent="0.3">
      <c r="A210" s="6"/>
      <c r="B210" s="7"/>
      <c r="C210" s="7"/>
      <c r="D210" s="8"/>
      <c r="E210" s="9"/>
      <c r="F210" s="10"/>
      <c r="G210" s="1"/>
      <c r="H210" s="2">
        <f t="shared" si="8"/>
        <v>0</v>
      </c>
    </row>
    <row r="211" spans="1:8" x14ac:dyDescent="0.3">
      <c r="A211" s="6"/>
      <c r="B211" s="7"/>
      <c r="C211" s="7"/>
      <c r="D211" s="8"/>
      <c r="E211" s="9"/>
      <c r="F211" s="10"/>
      <c r="G211" s="1"/>
      <c r="H211" s="2">
        <f t="shared" si="8"/>
        <v>0</v>
      </c>
    </row>
    <row r="212" spans="1:8" x14ac:dyDescent="0.3">
      <c r="A212" s="6"/>
      <c r="B212" s="7"/>
      <c r="C212" s="7"/>
      <c r="D212" s="8"/>
      <c r="E212" s="9"/>
      <c r="F212" s="10"/>
      <c r="G212" s="1"/>
      <c r="H212" s="2">
        <f t="shared" ref="H212:H275" si="9">ROUND(G212*F212,2)</f>
        <v>0</v>
      </c>
    </row>
    <row r="213" spans="1:8" x14ac:dyDescent="0.3">
      <c r="A213" s="6"/>
      <c r="B213" s="7"/>
      <c r="C213" s="7"/>
      <c r="D213" s="8"/>
      <c r="E213" s="9"/>
      <c r="F213" s="10"/>
      <c r="G213" s="1"/>
      <c r="H213" s="2">
        <f t="shared" si="9"/>
        <v>0</v>
      </c>
    </row>
    <row r="214" spans="1:8" x14ac:dyDescent="0.3">
      <c r="A214" s="6"/>
      <c r="B214" s="7"/>
      <c r="C214" s="7"/>
      <c r="D214" s="8"/>
      <c r="E214" s="9"/>
      <c r="F214" s="10"/>
      <c r="G214" s="1"/>
      <c r="H214" s="2">
        <f t="shared" si="9"/>
        <v>0</v>
      </c>
    </row>
    <row r="215" spans="1:8" x14ac:dyDescent="0.3">
      <c r="A215" s="6"/>
      <c r="B215" s="7"/>
      <c r="C215" s="7"/>
      <c r="D215" s="8"/>
      <c r="E215" s="9"/>
      <c r="F215" s="10"/>
      <c r="G215" s="1"/>
      <c r="H215" s="2">
        <f t="shared" si="9"/>
        <v>0</v>
      </c>
    </row>
    <row r="216" spans="1:8" x14ac:dyDescent="0.3">
      <c r="A216" s="6"/>
      <c r="B216" s="7"/>
      <c r="C216" s="7"/>
      <c r="D216" s="8"/>
      <c r="E216" s="9"/>
      <c r="F216" s="10"/>
      <c r="G216" s="1"/>
      <c r="H216" s="2">
        <f t="shared" si="9"/>
        <v>0</v>
      </c>
    </row>
    <row r="217" spans="1:8" x14ac:dyDescent="0.3">
      <c r="A217" s="6"/>
      <c r="B217" s="7"/>
      <c r="C217" s="7"/>
      <c r="D217" s="8"/>
      <c r="E217" s="9"/>
      <c r="F217" s="10"/>
      <c r="G217" s="1"/>
      <c r="H217" s="2">
        <f t="shared" si="9"/>
        <v>0</v>
      </c>
    </row>
    <row r="218" spans="1:8" x14ac:dyDescent="0.3">
      <c r="A218" s="6"/>
      <c r="B218" s="7"/>
      <c r="C218" s="7"/>
      <c r="D218" s="8"/>
      <c r="E218" s="9"/>
      <c r="F218" s="10"/>
      <c r="G218" s="1"/>
      <c r="H218" s="2">
        <f t="shared" si="9"/>
        <v>0</v>
      </c>
    </row>
    <row r="219" spans="1:8" x14ac:dyDescent="0.3">
      <c r="A219" s="6"/>
      <c r="B219" s="7"/>
      <c r="C219" s="7"/>
      <c r="D219" s="8"/>
      <c r="E219" s="9"/>
      <c r="F219" s="10"/>
      <c r="G219" s="1"/>
      <c r="H219" s="2">
        <f t="shared" si="9"/>
        <v>0</v>
      </c>
    </row>
    <row r="220" spans="1:8" x14ac:dyDescent="0.3">
      <c r="A220" s="6"/>
      <c r="B220" s="7"/>
      <c r="C220" s="7"/>
      <c r="D220" s="8"/>
      <c r="E220" s="9"/>
      <c r="F220" s="10"/>
      <c r="G220" s="1"/>
      <c r="H220" s="2">
        <f t="shared" si="9"/>
        <v>0</v>
      </c>
    </row>
    <row r="221" spans="1:8" x14ac:dyDescent="0.3">
      <c r="A221" s="6"/>
      <c r="B221" s="7"/>
      <c r="C221" s="7"/>
      <c r="D221" s="8"/>
      <c r="E221" s="9"/>
      <c r="F221" s="10"/>
      <c r="G221" s="1"/>
      <c r="H221" s="2">
        <f t="shared" si="9"/>
        <v>0</v>
      </c>
    </row>
    <row r="222" spans="1:8" x14ac:dyDescent="0.3">
      <c r="A222" s="6"/>
      <c r="B222" s="7"/>
      <c r="C222" s="7"/>
      <c r="D222" s="8"/>
      <c r="E222" s="9"/>
      <c r="F222" s="10"/>
      <c r="G222" s="1"/>
      <c r="H222" s="2">
        <f t="shared" si="9"/>
        <v>0</v>
      </c>
    </row>
    <row r="223" spans="1:8" x14ac:dyDescent="0.3">
      <c r="A223" s="6"/>
      <c r="B223" s="7"/>
      <c r="C223" s="7"/>
      <c r="D223" s="8"/>
      <c r="E223" s="9"/>
      <c r="F223" s="10"/>
      <c r="G223" s="1"/>
      <c r="H223" s="2">
        <f t="shared" si="9"/>
        <v>0</v>
      </c>
    </row>
    <row r="224" spans="1:8" x14ac:dyDescent="0.3">
      <c r="A224" s="6"/>
      <c r="B224" s="7"/>
      <c r="C224" s="7"/>
      <c r="D224" s="8"/>
      <c r="E224" s="9"/>
      <c r="F224" s="10"/>
      <c r="G224" s="1"/>
      <c r="H224" s="2">
        <f t="shared" si="9"/>
        <v>0</v>
      </c>
    </row>
    <row r="225" spans="1:8" x14ac:dyDescent="0.3">
      <c r="A225" s="6"/>
      <c r="B225" s="7"/>
      <c r="C225" s="7"/>
      <c r="D225" s="8"/>
      <c r="E225" s="9"/>
      <c r="F225" s="10"/>
      <c r="G225" s="1"/>
      <c r="H225" s="2">
        <f t="shared" si="9"/>
        <v>0</v>
      </c>
    </row>
    <row r="226" spans="1:8" x14ac:dyDescent="0.3">
      <c r="A226" s="6"/>
      <c r="B226" s="7"/>
      <c r="C226" s="7"/>
      <c r="D226" s="8"/>
      <c r="E226" s="9"/>
      <c r="F226" s="10"/>
      <c r="G226" s="1"/>
      <c r="H226" s="2">
        <f t="shared" si="9"/>
        <v>0</v>
      </c>
    </row>
    <row r="227" spans="1:8" x14ac:dyDescent="0.3">
      <c r="A227" s="6"/>
      <c r="B227" s="7"/>
      <c r="C227" s="7"/>
      <c r="D227" s="8"/>
      <c r="E227" s="9"/>
      <c r="F227" s="10"/>
      <c r="G227" s="1"/>
      <c r="H227" s="2">
        <f t="shared" si="9"/>
        <v>0</v>
      </c>
    </row>
    <row r="228" spans="1:8" x14ac:dyDescent="0.3">
      <c r="A228" s="6"/>
      <c r="B228" s="7"/>
      <c r="C228" s="7"/>
      <c r="D228" s="8"/>
      <c r="E228" s="9"/>
      <c r="F228" s="10"/>
      <c r="G228" s="1"/>
      <c r="H228" s="2">
        <f t="shared" si="9"/>
        <v>0</v>
      </c>
    </row>
    <row r="229" spans="1:8" x14ac:dyDescent="0.3">
      <c r="A229" s="6"/>
      <c r="B229" s="7"/>
      <c r="C229" s="7"/>
      <c r="D229" s="8"/>
      <c r="E229" s="9"/>
      <c r="F229" s="10"/>
      <c r="G229" s="1"/>
      <c r="H229" s="2">
        <f t="shared" si="9"/>
        <v>0</v>
      </c>
    </row>
    <row r="230" spans="1:8" x14ac:dyDescent="0.3">
      <c r="A230" s="6"/>
      <c r="B230" s="7"/>
      <c r="C230" s="7"/>
      <c r="D230" s="8"/>
      <c r="E230" s="9"/>
      <c r="F230" s="10"/>
      <c r="G230" s="1"/>
      <c r="H230" s="2">
        <f t="shared" si="9"/>
        <v>0</v>
      </c>
    </row>
    <row r="231" spans="1:8" x14ac:dyDescent="0.3">
      <c r="A231" s="6"/>
      <c r="B231" s="7"/>
      <c r="C231" s="7"/>
      <c r="D231" s="8"/>
      <c r="E231" s="9"/>
      <c r="F231" s="10"/>
      <c r="G231" s="1"/>
      <c r="H231" s="2">
        <f t="shared" si="9"/>
        <v>0</v>
      </c>
    </row>
    <row r="232" spans="1:8" x14ac:dyDescent="0.3">
      <c r="A232" s="6"/>
      <c r="B232" s="7"/>
      <c r="C232" s="7"/>
      <c r="D232" s="8"/>
      <c r="E232" s="9"/>
      <c r="F232" s="10"/>
      <c r="G232" s="1"/>
      <c r="H232" s="2">
        <f t="shared" si="9"/>
        <v>0</v>
      </c>
    </row>
    <row r="233" spans="1:8" x14ac:dyDescent="0.3">
      <c r="A233" s="6"/>
      <c r="B233" s="7"/>
      <c r="C233" s="7"/>
      <c r="D233" s="8"/>
      <c r="E233" s="9"/>
      <c r="F233" s="10"/>
      <c r="G233" s="1"/>
      <c r="H233" s="2">
        <f t="shared" si="9"/>
        <v>0</v>
      </c>
    </row>
    <row r="234" spans="1:8" x14ac:dyDescent="0.3">
      <c r="A234" s="6"/>
      <c r="B234" s="7"/>
      <c r="C234" s="7"/>
      <c r="D234" s="8"/>
      <c r="E234" s="9"/>
      <c r="F234" s="10"/>
      <c r="G234" s="1"/>
      <c r="H234" s="2">
        <f t="shared" si="9"/>
        <v>0</v>
      </c>
    </row>
    <row r="235" spans="1:8" x14ac:dyDescent="0.3">
      <c r="A235" s="6"/>
      <c r="B235" s="7"/>
      <c r="C235" s="7"/>
      <c r="D235" s="8"/>
      <c r="E235" s="9"/>
      <c r="F235" s="10"/>
      <c r="G235" s="1"/>
      <c r="H235" s="2">
        <f t="shared" si="9"/>
        <v>0</v>
      </c>
    </row>
    <row r="236" spans="1:8" x14ac:dyDescent="0.3">
      <c r="A236" s="6"/>
      <c r="B236" s="7"/>
      <c r="C236" s="7"/>
      <c r="D236" s="8"/>
      <c r="E236" s="9"/>
      <c r="F236" s="10"/>
      <c r="G236" s="1"/>
      <c r="H236" s="2">
        <f t="shared" si="9"/>
        <v>0</v>
      </c>
    </row>
    <row r="237" spans="1:8" x14ac:dyDescent="0.3">
      <c r="A237" s="6"/>
      <c r="B237" s="7"/>
      <c r="C237" s="7"/>
      <c r="D237" s="8"/>
      <c r="E237" s="9"/>
      <c r="F237" s="10"/>
      <c r="G237" s="1"/>
      <c r="H237" s="2">
        <f t="shared" si="9"/>
        <v>0</v>
      </c>
    </row>
    <row r="238" spans="1:8" x14ac:dyDescent="0.3">
      <c r="A238" s="6"/>
      <c r="B238" s="7"/>
      <c r="C238" s="7"/>
      <c r="D238" s="8"/>
      <c r="E238" s="9"/>
      <c r="F238" s="10"/>
      <c r="G238" s="1"/>
      <c r="H238" s="2">
        <f t="shared" si="9"/>
        <v>0</v>
      </c>
    </row>
    <row r="239" spans="1:8" x14ac:dyDescent="0.3">
      <c r="A239" s="6"/>
      <c r="B239" s="7"/>
      <c r="C239" s="7"/>
      <c r="D239" s="8"/>
      <c r="E239" s="9"/>
      <c r="F239" s="10"/>
      <c r="G239" s="1"/>
      <c r="H239" s="2">
        <f t="shared" si="9"/>
        <v>0</v>
      </c>
    </row>
    <row r="240" spans="1:8" x14ac:dyDescent="0.3">
      <c r="A240" s="6"/>
      <c r="B240" s="7"/>
      <c r="C240" s="7"/>
      <c r="D240" s="8"/>
      <c r="E240" s="9"/>
      <c r="F240" s="10"/>
      <c r="G240" s="1"/>
      <c r="H240" s="2">
        <f t="shared" si="9"/>
        <v>0</v>
      </c>
    </row>
    <row r="241" spans="1:8" x14ac:dyDescent="0.3">
      <c r="A241" s="6"/>
      <c r="B241" s="7"/>
      <c r="C241" s="7"/>
      <c r="D241" s="8"/>
      <c r="E241" s="9"/>
      <c r="F241" s="10"/>
      <c r="G241" s="1"/>
      <c r="H241" s="2">
        <f t="shared" si="9"/>
        <v>0</v>
      </c>
    </row>
    <row r="242" spans="1:8" x14ac:dyDescent="0.3">
      <c r="A242" s="6"/>
      <c r="B242" s="7"/>
      <c r="C242" s="7"/>
      <c r="D242" s="8"/>
      <c r="E242" s="9"/>
      <c r="F242" s="10"/>
      <c r="G242" s="1"/>
      <c r="H242" s="2">
        <f t="shared" si="9"/>
        <v>0</v>
      </c>
    </row>
    <row r="243" spans="1:8" x14ac:dyDescent="0.3">
      <c r="A243" s="6"/>
      <c r="B243" s="7"/>
      <c r="C243" s="7"/>
      <c r="D243" s="8"/>
      <c r="E243" s="9"/>
      <c r="F243" s="10"/>
      <c r="G243" s="1"/>
      <c r="H243" s="2">
        <f t="shared" si="9"/>
        <v>0</v>
      </c>
    </row>
    <row r="244" spans="1:8" x14ac:dyDescent="0.3">
      <c r="A244" s="6"/>
      <c r="B244" s="7"/>
      <c r="C244" s="7"/>
      <c r="D244" s="8"/>
      <c r="E244" s="9"/>
      <c r="F244" s="10"/>
      <c r="G244" s="1"/>
      <c r="H244" s="2">
        <f t="shared" si="9"/>
        <v>0</v>
      </c>
    </row>
    <row r="245" spans="1:8" x14ac:dyDescent="0.3">
      <c r="A245" s="6"/>
      <c r="B245" s="7"/>
      <c r="C245" s="7"/>
      <c r="D245" s="8"/>
      <c r="E245" s="9"/>
      <c r="F245" s="10"/>
      <c r="G245" s="1"/>
      <c r="H245" s="2">
        <f t="shared" si="9"/>
        <v>0</v>
      </c>
    </row>
    <row r="246" spans="1:8" x14ac:dyDescent="0.3">
      <c r="A246" s="6"/>
      <c r="B246" s="7"/>
      <c r="C246" s="7"/>
      <c r="D246" s="8"/>
      <c r="E246" s="9"/>
      <c r="F246" s="10"/>
      <c r="G246" s="1"/>
      <c r="H246" s="2">
        <f t="shared" si="9"/>
        <v>0</v>
      </c>
    </row>
    <row r="247" spans="1:8" x14ac:dyDescent="0.3">
      <c r="A247" s="6"/>
      <c r="B247" s="7"/>
      <c r="C247" s="7"/>
      <c r="D247" s="8"/>
      <c r="E247" s="9"/>
      <c r="F247" s="10"/>
      <c r="G247" s="1"/>
      <c r="H247" s="2">
        <f t="shared" si="9"/>
        <v>0</v>
      </c>
    </row>
    <row r="248" spans="1:8" x14ac:dyDescent="0.3">
      <c r="A248" s="6"/>
      <c r="B248" s="7"/>
      <c r="C248" s="7"/>
      <c r="D248" s="8"/>
      <c r="E248" s="9"/>
      <c r="F248" s="10"/>
      <c r="G248" s="1"/>
      <c r="H248" s="2">
        <f t="shared" si="9"/>
        <v>0</v>
      </c>
    </row>
    <row r="249" spans="1:8" x14ac:dyDescent="0.3">
      <c r="A249" s="6"/>
      <c r="B249" s="7"/>
      <c r="C249" s="7"/>
      <c r="D249" s="8"/>
      <c r="E249" s="9"/>
      <c r="F249" s="10"/>
      <c r="G249" s="1"/>
      <c r="H249" s="2">
        <f t="shared" si="9"/>
        <v>0</v>
      </c>
    </row>
    <row r="250" spans="1:8" x14ac:dyDescent="0.3">
      <c r="A250" s="6"/>
      <c r="B250" s="7"/>
      <c r="C250" s="7"/>
      <c r="D250" s="8"/>
      <c r="E250" s="9"/>
      <c r="F250" s="10"/>
      <c r="G250" s="1"/>
      <c r="H250" s="2">
        <f t="shared" si="9"/>
        <v>0</v>
      </c>
    </row>
    <row r="251" spans="1:8" x14ac:dyDescent="0.3">
      <c r="A251" s="6"/>
      <c r="B251" s="7"/>
      <c r="C251" s="7"/>
      <c r="D251" s="8"/>
      <c r="E251" s="9"/>
      <c r="F251" s="10"/>
      <c r="G251" s="1"/>
      <c r="H251" s="2">
        <f t="shared" si="9"/>
        <v>0</v>
      </c>
    </row>
    <row r="252" spans="1:8" x14ac:dyDescent="0.3">
      <c r="A252" s="6"/>
      <c r="B252" s="7"/>
      <c r="C252" s="7"/>
      <c r="D252" s="8"/>
      <c r="E252" s="9"/>
      <c r="F252" s="10"/>
      <c r="G252" s="1"/>
      <c r="H252" s="2">
        <f t="shared" si="9"/>
        <v>0</v>
      </c>
    </row>
    <row r="253" spans="1:8" x14ac:dyDescent="0.3">
      <c r="A253" s="6"/>
      <c r="B253" s="7"/>
      <c r="C253" s="7"/>
      <c r="D253" s="8"/>
      <c r="E253" s="9"/>
      <c r="F253" s="10"/>
      <c r="G253" s="1"/>
      <c r="H253" s="2">
        <f t="shared" si="9"/>
        <v>0</v>
      </c>
    </row>
    <row r="254" spans="1:8" x14ac:dyDescent="0.3">
      <c r="A254" s="6"/>
      <c r="B254" s="7"/>
      <c r="C254" s="7"/>
      <c r="D254" s="8"/>
      <c r="E254" s="9"/>
      <c r="F254" s="10"/>
      <c r="G254" s="1"/>
      <c r="H254" s="2">
        <f t="shared" si="9"/>
        <v>0</v>
      </c>
    </row>
    <row r="255" spans="1:8" x14ac:dyDescent="0.3">
      <c r="A255" s="6"/>
      <c r="B255" s="7"/>
      <c r="C255" s="7"/>
      <c r="D255" s="8"/>
      <c r="E255" s="9"/>
      <c r="F255" s="10"/>
      <c r="G255" s="1"/>
      <c r="H255" s="2">
        <f t="shared" si="9"/>
        <v>0</v>
      </c>
    </row>
    <row r="256" spans="1:8" x14ac:dyDescent="0.3">
      <c r="A256" s="6"/>
      <c r="B256" s="7"/>
      <c r="C256" s="7"/>
      <c r="D256" s="8"/>
      <c r="E256" s="9"/>
      <c r="F256" s="10"/>
      <c r="G256" s="1"/>
      <c r="H256" s="2">
        <f t="shared" si="9"/>
        <v>0</v>
      </c>
    </row>
    <row r="257" spans="1:8" x14ac:dyDescent="0.3">
      <c r="A257" s="6"/>
      <c r="B257" s="7"/>
      <c r="C257" s="7"/>
      <c r="D257" s="8"/>
      <c r="E257" s="9"/>
      <c r="F257" s="10"/>
      <c r="G257" s="1"/>
      <c r="H257" s="2">
        <f t="shared" si="9"/>
        <v>0</v>
      </c>
    </row>
    <row r="258" spans="1:8" x14ac:dyDescent="0.3">
      <c r="A258" s="6"/>
      <c r="B258" s="7"/>
      <c r="C258" s="7"/>
      <c r="D258" s="8"/>
      <c r="E258" s="9"/>
      <c r="F258" s="10"/>
      <c r="G258" s="1"/>
      <c r="H258" s="2">
        <f t="shared" si="9"/>
        <v>0</v>
      </c>
    </row>
    <row r="259" spans="1:8" x14ac:dyDescent="0.3">
      <c r="A259" s="6"/>
      <c r="B259" s="7"/>
      <c r="C259" s="7"/>
      <c r="D259" s="8"/>
      <c r="E259" s="9"/>
      <c r="F259" s="10"/>
      <c r="G259" s="1"/>
      <c r="H259" s="2">
        <f t="shared" si="9"/>
        <v>0</v>
      </c>
    </row>
    <row r="260" spans="1:8" x14ac:dyDescent="0.3">
      <c r="A260" s="6"/>
      <c r="B260" s="7"/>
      <c r="C260" s="7"/>
      <c r="D260" s="8"/>
      <c r="E260" s="9"/>
      <c r="F260" s="10"/>
      <c r="G260" s="1"/>
      <c r="H260" s="2">
        <f t="shared" si="9"/>
        <v>0</v>
      </c>
    </row>
    <row r="261" spans="1:8" x14ac:dyDescent="0.3">
      <c r="A261" s="6"/>
      <c r="B261" s="7"/>
      <c r="C261" s="7"/>
      <c r="D261" s="8"/>
      <c r="E261" s="9"/>
      <c r="F261" s="10"/>
      <c r="G261" s="1"/>
      <c r="H261" s="2">
        <f t="shared" si="9"/>
        <v>0</v>
      </c>
    </row>
    <row r="262" spans="1:8" x14ac:dyDescent="0.3">
      <c r="A262" s="6"/>
      <c r="B262" s="7"/>
      <c r="C262" s="7"/>
      <c r="D262" s="8"/>
      <c r="E262" s="9"/>
      <c r="F262" s="10"/>
      <c r="G262" s="1"/>
      <c r="H262" s="2">
        <f t="shared" si="9"/>
        <v>0</v>
      </c>
    </row>
    <row r="263" spans="1:8" x14ac:dyDescent="0.3">
      <c r="A263" s="6"/>
      <c r="B263" s="7"/>
      <c r="C263" s="7"/>
      <c r="D263" s="8"/>
      <c r="E263" s="9"/>
      <c r="F263" s="10"/>
      <c r="G263" s="1"/>
      <c r="H263" s="2">
        <f t="shared" si="9"/>
        <v>0</v>
      </c>
    </row>
    <row r="264" spans="1:8" x14ac:dyDescent="0.3">
      <c r="A264" s="6"/>
      <c r="B264" s="7"/>
      <c r="C264" s="7"/>
      <c r="D264" s="8"/>
      <c r="E264" s="9"/>
      <c r="F264" s="10"/>
      <c r="G264" s="1"/>
      <c r="H264" s="2">
        <f t="shared" si="9"/>
        <v>0</v>
      </c>
    </row>
    <row r="265" spans="1:8" x14ac:dyDescent="0.3">
      <c r="A265" s="6"/>
      <c r="B265" s="7"/>
      <c r="C265" s="7"/>
      <c r="D265" s="8"/>
      <c r="E265" s="9"/>
      <c r="F265" s="10"/>
      <c r="G265" s="1"/>
      <c r="H265" s="2">
        <f t="shared" si="9"/>
        <v>0</v>
      </c>
    </row>
    <row r="266" spans="1:8" x14ac:dyDescent="0.3">
      <c r="A266" s="6"/>
      <c r="B266" s="7"/>
      <c r="C266" s="7"/>
      <c r="D266" s="8"/>
      <c r="E266" s="9"/>
      <c r="F266" s="10"/>
      <c r="G266" s="1"/>
      <c r="H266" s="2">
        <f t="shared" si="9"/>
        <v>0</v>
      </c>
    </row>
    <row r="267" spans="1:8" x14ac:dyDescent="0.3">
      <c r="A267" s="6"/>
      <c r="B267" s="7"/>
      <c r="C267" s="7"/>
      <c r="D267" s="8"/>
      <c r="E267" s="9"/>
      <c r="F267" s="10"/>
      <c r="G267" s="1"/>
      <c r="H267" s="2">
        <f t="shared" si="9"/>
        <v>0</v>
      </c>
    </row>
    <row r="268" spans="1:8" x14ac:dyDescent="0.3">
      <c r="A268" s="6"/>
      <c r="B268" s="7"/>
      <c r="C268" s="7"/>
      <c r="D268" s="8"/>
      <c r="E268" s="9"/>
      <c r="F268" s="10"/>
      <c r="G268" s="1"/>
      <c r="H268" s="2">
        <f t="shared" si="9"/>
        <v>0</v>
      </c>
    </row>
    <row r="269" spans="1:8" x14ac:dyDescent="0.3">
      <c r="A269" s="6"/>
      <c r="B269" s="7"/>
      <c r="C269" s="7"/>
      <c r="D269" s="8"/>
      <c r="E269" s="9"/>
      <c r="F269" s="10"/>
      <c r="G269" s="1"/>
      <c r="H269" s="2">
        <f t="shared" si="9"/>
        <v>0</v>
      </c>
    </row>
    <row r="270" spans="1:8" x14ac:dyDescent="0.3">
      <c r="A270" s="6"/>
      <c r="B270" s="7"/>
      <c r="C270" s="7"/>
      <c r="D270" s="8"/>
      <c r="E270" s="9"/>
      <c r="F270" s="10"/>
      <c r="G270" s="1"/>
      <c r="H270" s="2">
        <f t="shared" si="9"/>
        <v>0</v>
      </c>
    </row>
    <row r="271" spans="1:8" x14ac:dyDescent="0.3">
      <c r="A271" s="6"/>
      <c r="B271" s="7"/>
      <c r="C271" s="7"/>
      <c r="D271" s="8"/>
      <c r="E271" s="9"/>
      <c r="F271" s="10"/>
      <c r="G271" s="1"/>
      <c r="H271" s="2">
        <f t="shared" si="9"/>
        <v>0</v>
      </c>
    </row>
    <row r="272" spans="1:8" x14ac:dyDescent="0.3">
      <c r="A272" s="6"/>
      <c r="B272" s="7"/>
      <c r="C272" s="7"/>
      <c r="D272" s="8"/>
      <c r="E272" s="9"/>
      <c r="F272" s="10"/>
      <c r="G272" s="1"/>
      <c r="H272" s="2">
        <f t="shared" si="9"/>
        <v>0</v>
      </c>
    </row>
    <row r="273" spans="1:8" x14ac:dyDescent="0.3">
      <c r="A273" s="6"/>
      <c r="B273" s="7"/>
      <c r="C273" s="7"/>
      <c r="D273" s="8"/>
      <c r="E273" s="9"/>
      <c r="F273" s="10"/>
      <c r="G273" s="1"/>
      <c r="H273" s="2">
        <f t="shared" si="9"/>
        <v>0</v>
      </c>
    </row>
    <row r="274" spans="1:8" x14ac:dyDescent="0.3">
      <c r="A274" s="6"/>
      <c r="B274" s="7"/>
      <c r="C274" s="7"/>
      <c r="D274" s="8"/>
      <c r="E274" s="9"/>
      <c r="F274" s="10"/>
      <c r="G274" s="1"/>
      <c r="H274" s="2">
        <f t="shared" si="9"/>
        <v>0</v>
      </c>
    </row>
    <row r="275" spans="1:8" x14ac:dyDescent="0.3">
      <c r="A275" s="6"/>
      <c r="B275" s="7"/>
      <c r="C275" s="7"/>
      <c r="D275" s="8"/>
      <c r="E275" s="9"/>
      <c r="F275" s="10"/>
      <c r="G275" s="1"/>
      <c r="H275" s="2">
        <f t="shared" si="9"/>
        <v>0</v>
      </c>
    </row>
    <row r="276" spans="1:8" x14ac:dyDescent="0.3">
      <c r="A276" s="6"/>
      <c r="B276" s="7"/>
      <c r="C276" s="7"/>
      <c r="D276" s="8"/>
      <c r="E276" s="9"/>
      <c r="F276" s="10"/>
      <c r="G276" s="1"/>
      <c r="H276" s="2">
        <f t="shared" ref="H276:H339" si="10">ROUND(G276*F276,2)</f>
        <v>0</v>
      </c>
    </row>
    <row r="277" spans="1:8" x14ac:dyDescent="0.3">
      <c r="A277" s="6"/>
      <c r="B277" s="7"/>
      <c r="C277" s="7"/>
      <c r="D277" s="8"/>
      <c r="E277" s="9"/>
      <c r="F277" s="10"/>
      <c r="G277" s="1"/>
      <c r="H277" s="2">
        <f t="shared" si="10"/>
        <v>0</v>
      </c>
    </row>
    <row r="278" spans="1:8" x14ac:dyDescent="0.3">
      <c r="A278" s="6"/>
      <c r="B278" s="7"/>
      <c r="C278" s="7"/>
      <c r="D278" s="8"/>
      <c r="E278" s="9"/>
      <c r="F278" s="10"/>
      <c r="G278" s="1"/>
      <c r="H278" s="2">
        <f t="shared" si="10"/>
        <v>0</v>
      </c>
    </row>
    <row r="279" spans="1:8" x14ac:dyDescent="0.3">
      <c r="A279" s="6"/>
      <c r="B279" s="7"/>
      <c r="C279" s="7"/>
      <c r="D279" s="8"/>
      <c r="E279" s="9"/>
      <c r="F279" s="10"/>
      <c r="G279" s="1"/>
      <c r="H279" s="2">
        <f t="shared" si="10"/>
        <v>0</v>
      </c>
    </row>
    <row r="280" spans="1:8" x14ac:dyDescent="0.3">
      <c r="A280" s="6"/>
      <c r="B280" s="7"/>
      <c r="C280" s="7"/>
      <c r="D280" s="8"/>
      <c r="E280" s="9"/>
      <c r="F280" s="10"/>
      <c r="G280" s="1"/>
      <c r="H280" s="2">
        <f t="shared" si="10"/>
        <v>0</v>
      </c>
    </row>
    <row r="281" spans="1:8" x14ac:dyDescent="0.3">
      <c r="A281" s="6"/>
      <c r="B281" s="7"/>
      <c r="C281" s="7"/>
      <c r="D281" s="8"/>
      <c r="E281" s="9"/>
      <c r="F281" s="10"/>
      <c r="G281" s="1"/>
      <c r="H281" s="2">
        <f t="shared" si="10"/>
        <v>0</v>
      </c>
    </row>
    <row r="282" spans="1:8" x14ac:dyDescent="0.3">
      <c r="A282" s="6"/>
      <c r="B282" s="7"/>
      <c r="C282" s="7"/>
      <c r="D282" s="8"/>
      <c r="E282" s="9"/>
      <c r="F282" s="10"/>
      <c r="G282" s="1"/>
      <c r="H282" s="2">
        <f t="shared" si="10"/>
        <v>0</v>
      </c>
    </row>
    <row r="283" spans="1:8" x14ac:dyDescent="0.3">
      <c r="A283" s="6"/>
      <c r="B283" s="7"/>
      <c r="C283" s="7"/>
      <c r="D283" s="8"/>
      <c r="E283" s="9"/>
      <c r="F283" s="10"/>
      <c r="G283" s="1"/>
      <c r="H283" s="2">
        <f t="shared" si="10"/>
        <v>0</v>
      </c>
    </row>
    <row r="284" spans="1:8" x14ac:dyDescent="0.3">
      <c r="A284" s="6"/>
      <c r="B284" s="7"/>
      <c r="C284" s="7"/>
      <c r="D284" s="8"/>
      <c r="E284" s="9"/>
      <c r="F284" s="10"/>
      <c r="G284" s="1"/>
      <c r="H284" s="2">
        <f t="shared" si="10"/>
        <v>0</v>
      </c>
    </row>
    <row r="285" spans="1:8" x14ac:dyDescent="0.3">
      <c r="A285" s="6"/>
      <c r="B285" s="7"/>
      <c r="C285" s="7"/>
      <c r="D285" s="8"/>
      <c r="E285" s="9"/>
      <c r="F285" s="10"/>
      <c r="G285" s="1"/>
      <c r="H285" s="2">
        <f t="shared" si="10"/>
        <v>0</v>
      </c>
    </row>
    <row r="286" spans="1:8" x14ac:dyDescent="0.3">
      <c r="A286" s="6"/>
      <c r="B286" s="7"/>
      <c r="C286" s="7"/>
      <c r="D286" s="8"/>
      <c r="E286" s="9"/>
      <c r="F286" s="10"/>
      <c r="G286" s="1"/>
      <c r="H286" s="2">
        <f t="shared" si="10"/>
        <v>0</v>
      </c>
    </row>
    <row r="287" spans="1:8" x14ac:dyDescent="0.3">
      <c r="A287" s="6"/>
      <c r="B287" s="7"/>
      <c r="C287" s="7"/>
      <c r="D287" s="8"/>
      <c r="E287" s="9"/>
      <c r="F287" s="10"/>
      <c r="G287" s="1"/>
      <c r="H287" s="2">
        <f t="shared" si="10"/>
        <v>0</v>
      </c>
    </row>
    <row r="288" spans="1:8" x14ac:dyDescent="0.3">
      <c r="A288" s="6"/>
      <c r="B288" s="7"/>
      <c r="C288" s="7"/>
      <c r="D288" s="8"/>
      <c r="E288" s="9"/>
      <c r="F288" s="10"/>
      <c r="G288" s="1"/>
      <c r="H288" s="2">
        <f t="shared" si="10"/>
        <v>0</v>
      </c>
    </row>
    <row r="289" spans="1:8" x14ac:dyDescent="0.3">
      <c r="A289" s="6"/>
      <c r="B289" s="7"/>
      <c r="C289" s="7"/>
      <c r="D289" s="8"/>
      <c r="E289" s="9"/>
      <c r="F289" s="10"/>
      <c r="G289" s="1"/>
      <c r="H289" s="2">
        <f t="shared" si="10"/>
        <v>0</v>
      </c>
    </row>
    <row r="290" spans="1:8" x14ac:dyDescent="0.3">
      <c r="A290" s="6"/>
      <c r="B290" s="7"/>
      <c r="C290" s="7"/>
      <c r="D290" s="8"/>
      <c r="E290" s="9"/>
      <c r="F290" s="10"/>
      <c r="G290" s="1"/>
      <c r="H290" s="2">
        <f t="shared" si="10"/>
        <v>0</v>
      </c>
    </row>
    <row r="291" spans="1:8" x14ac:dyDescent="0.3">
      <c r="A291" s="6"/>
      <c r="B291" s="7"/>
      <c r="C291" s="7"/>
      <c r="D291" s="8"/>
      <c r="E291" s="9"/>
      <c r="F291" s="10"/>
      <c r="G291" s="1"/>
      <c r="H291" s="2">
        <f t="shared" si="10"/>
        <v>0</v>
      </c>
    </row>
    <row r="292" spans="1:8" x14ac:dyDescent="0.3">
      <c r="A292" s="6"/>
      <c r="B292" s="7"/>
      <c r="C292" s="7"/>
      <c r="D292" s="8"/>
      <c r="E292" s="9"/>
      <c r="F292" s="10"/>
      <c r="G292" s="1"/>
      <c r="H292" s="2">
        <f t="shared" si="10"/>
        <v>0</v>
      </c>
    </row>
    <row r="293" spans="1:8" x14ac:dyDescent="0.3">
      <c r="A293" s="6"/>
      <c r="B293" s="7"/>
      <c r="C293" s="7"/>
      <c r="D293" s="8"/>
      <c r="E293" s="9"/>
      <c r="F293" s="10"/>
      <c r="G293" s="1"/>
      <c r="H293" s="2">
        <f t="shared" si="10"/>
        <v>0</v>
      </c>
    </row>
    <row r="294" spans="1:8" x14ac:dyDescent="0.3">
      <c r="A294" s="6"/>
      <c r="B294" s="7"/>
      <c r="C294" s="7"/>
      <c r="D294" s="8"/>
      <c r="E294" s="9"/>
      <c r="F294" s="10"/>
      <c r="G294" s="1"/>
      <c r="H294" s="2">
        <f t="shared" si="10"/>
        <v>0</v>
      </c>
    </row>
    <row r="295" spans="1:8" x14ac:dyDescent="0.3">
      <c r="A295" s="6"/>
      <c r="B295" s="7"/>
      <c r="C295" s="7"/>
      <c r="D295" s="8"/>
      <c r="E295" s="9"/>
      <c r="F295" s="10"/>
      <c r="G295" s="1"/>
      <c r="H295" s="2">
        <f t="shared" si="10"/>
        <v>0</v>
      </c>
    </row>
    <row r="296" spans="1:8" x14ac:dyDescent="0.3">
      <c r="A296" s="6"/>
      <c r="B296" s="7"/>
      <c r="C296" s="7"/>
      <c r="D296" s="8"/>
      <c r="E296" s="9"/>
      <c r="F296" s="10"/>
      <c r="G296" s="1"/>
      <c r="H296" s="2">
        <f t="shared" si="10"/>
        <v>0</v>
      </c>
    </row>
    <row r="297" spans="1:8" x14ac:dyDescent="0.3">
      <c r="A297" s="6"/>
      <c r="B297" s="7"/>
      <c r="C297" s="7"/>
      <c r="D297" s="8"/>
      <c r="E297" s="9"/>
      <c r="F297" s="10"/>
      <c r="G297" s="1"/>
      <c r="H297" s="2">
        <f t="shared" si="10"/>
        <v>0</v>
      </c>
    </row>
    <row r="298" spans="1:8" x14ac:dyDescent="0.3">
      <c r="A298" s="6"/>
      <c r="B298" s="7"/>
      <c r="C298" s="7"/>
      <c r="D298" s="8"/>
      <c r="E298" s="9"/>
      <c r="F298" s="10"/>
      <c r="G298" s="1"/>
      <c r="H298" s="2">
        <f t="shared" si="10"/>
        <v>0</v>
      </c>
    </row>
    <row r="299" spans="1:8" x14ac:dyDescent="0.3">
      <c r="A299" s="6"/>
      <c r="B299" s="7"/>
      <c r="C299" s="7"/>
      <c r="D299" s="8"/>
      <c r="E299" s="9"/>
      <c r="F299" s="10"/>
      <c r="G299" s="1"/>
      <c r="H299" s="2">
        <f t="shared" si="10"/>
        <v>0</v>
      </c>
    </row>
    <row r="300" spans="1:8" x14ac:dyDescent="0.3">
      <c r="A300" s="6"/>
      <c r="B300" s="7"/>
      <c r="C300" s="7"/>
      <c r="D300" s="8"/>
      <c r="E300" s="9"/>
      <c r="F300" s="10"/>
      <c r="G300" s="1"/>
      <c r="H300" s="2">
        <f t="shared" si="10"/>
        <v>0</v>
      </c>
    </row>
    <row r="301" spans="1:8" x14ac:dyDescent="0.3">
      <c r="A301" s="6"/>
      <c r="B301" s="7"/>
      <c r="C301" s="7"/>
      <c r="D301" s="8"/>
      <c r="E301" s="9"/>
      <c r="F301" s="10"/>
      <c r="G301" s="1"/>
      <c r="H301" s="2">
        <f t="shared" si="10"/>
        <v>0</v>
      </c>
    </row>
    <row r="302" spans="1:8" x14ac:dyDescent="0.3">
      <c r="A302" s="6"/>
      <c r="B302" s="7"/>
      <c r="C302" s="7"/>
      <c r="D302" s="8"/>
      <c r="E302" s="9"/>
      <c r="F302" s="10"/>
      <c r="G302" s="1"/>
      <c r="H302" s="2">
        <f t="shared" si="10"/>
        <v>0</v>
      </c>
    </row>
    <row r="303" spans="1:8" x14ac:dyDescent="0.3">
      <c r="A303" s="6"/>
      <c r="B303" s="7"/>
      <c r="C303" s="7"/>
      <c r="D303" s="8"/>
      <c r="E303" s="9"/>
      <c r="F303" s="10"/>
      <c r="G303" s="1"/>
      <c r="H303" s="2">
        <f t="shared" si="10"/>
        <v>0</v>
      </c>
    </row>
    <row r="304" spans="1:8" x14ac:dyDescent="0.3">
      <c r="A304" s="6"/>
      <c r="B304" s="7"/>
      <c r="C304" s="7"/>
      <c r="D304" s="8"/>
      <c r="E304" s="9"/>
      <c r="F304" s="10"/>
      <c r="G304" s="1"/>
      <c r="H304" s="2">
        <f t="shared" si="10"/>
        <v>0</v>
      </c>
    </row>
    <row r="305" spans="1:8" x14ac:dyDescent="0.3">
      <c r="A305" s="6"/>
      <c r="B305" s="7"/>
      <c r="C305" s="7"/>
      <c r="D305" s="8"/>
      <c r="E305" s="9"/>
      <c r="F305" s="10"/>
      <c r="G305" s="1"/>
      <c r="H305" s="2">
        <f t="shared" si="10"/>
        <v>0</v>
      </c>
    </row>
    <row r="306" spans="1:8" x14ac:dyDescent="0.3">
      <c r="A306" s="6"/>
      <c r="B306" s="7"/>
      <c r="C306" s="7"/>
      <c r="D306" s="8"/>
      <c r="E306" s="9"/>
      <c r="F306" s="10"/>
      <c r="G306" s="1"/>
      <c r="H306" s="2">
        <f t="shared" si="10"/>
        <v>0</v>
      </c>
    </row>
    <row r="307" spans="1:8" x14ac:dyDescent="0.3">
      <c r="A307" s="6"/>
      <c r="B307" s="7"/>
      <c r="C307" s="7"/>
      <c r="D307" s="8"/>
      <c r="E307" s="9"/>
      <c r="F307" s="10"/>
      <c r="G307" s="1"/>
      <c r="H307" s="2">
        <f t="shared" si="10"/>
        <v>0</v>
      </c>
    </row>
    <row r="308" spans="1:8" x14ac:dyDescent="0.3">
      <c r="A308" s="6"/>
      <c r="B308" s="7"/>
      <c r="C308" s="7"/>
      <c r="D308" s="8"/>
      <c r="E308" s="9"/>
      <c r="F308" s="10"/>
      <c r="G308" s="1"/>
      <c r="H308" s="2">
        <f t="shared" si="10"/>
        <v>0</v>
      </c>
    </row>
    <row r="309" spans="1:8" x14ac:dyDescent="0.3">
      <c r="A309" s="6"/>
      <c r="B309" s="7"/>
      <c r="C309" s="7"/>
      <c r="D309" s="8"/>
      <c r="E309" s="9"/>
      <c r="F309" s="10"/>
      <c r="G309" s="1"/>
      <c r="H309" s="2">
        <f t="shared" si="10"/>
        <v>0</v>
      </c>
    </row>
    <row r="310" spans="1:8" x14ac:dyDescent="0.3">
      <c r="A310" s="6"/>
      <c r="B310" s="7"/>
      <c r="C310" s="7"/>
      <c r="D310" s="8"/>
      <c r="E310" s="9"/>
      <c r="F310" s="10"/>
      <c r="G310" s="1"/>
      <c r="H310" s="2">
        <f t="shared" si="10"/>
        <v>0</v>
      </c>
    </row>
    <row r="311" spans="1:8" x14ac:dyDescent="0.3">
      <c r="A311" s="6"/>
      <c r="B311" s="7"/>
      <c r="C311" s="7"/>
      <c r="D311" s="8"/>
      <c r="E311" s="9"/>
      <c r="F311" s="10"/>
      <c r="G311" s="1"/>
      <c r="H311" s="2">
        <f t="shared" si="10"/>
        <v>0</v>
      </c>
    </row>
    <row r="312" spans="1:8" x14ac:dyDescent="0.3">
      <c r="A312" s="6"/>
      <c r="B312" s="7"/>
      <c r="C312" s="7"/>
      <c r="D312" s="8"/>
      <c r="E312" s="9"/>
      <c r="F312" s="10"/>
      <c r="G312" s="1"/>
      <c r="H312" s="2">
        <f t="shared" si="10"/>
        <v>0</v>
      </c>
    </row>
    <row r="313" spans="1:8" x14ac:dyDescent="0.3">
      <c r="A313" s="6"/>
      <c r="B313" s="7"/>
      <c r="C313" s="7"/>
      <c r="D313" s="8"/>
      <c r="E313" s="9"/>
      <c r="F313" s="10"/>
      <c r="G313" s="1"/>
      <c r="H313" s="2">
        <f t="shared" si="10"/>
        <v>0</v>
      </c>
    </row>
    <row r="314" spans="1:8" x14ac:dyDescent="0.3">
      <c r="A314" s="6"/>
      <c r="B314" s="7"/>
      <c r="C314" s="7"/>
      <c r="D314" s="8"/>
      <c r="E314" s="9"/>
      <c r="F314" s="10"/>
      <c r="G314" s="1"/>
      <c r="H314" s="2">
        <f t="shared" si="10"/>
        <v>0</v>
      </c>
    </row>
    <row r="315" spans="1:8" x14ac:dyDescent="0.3">
      <c r="A315" s="6"/>
      <c r="B315" s="7"/>
      <c r="C315" s="7"/>
      <c r="D315" s="8"/>
      <c r="E315" s="9"/>
      <c r="F315" s="10"/>
      <c r="G315" s="1"/>
      <c r="H315" s="2">
        <f t="shared" si="10"/>
        <v>0</v>
      </c>
    </row>
    <row r="316" spans="1:8" x14ac:dyDescent="0.3">
      <c r="A316" s="6"/>
      <c r="B316" s="7"/>
      <c r="C316" s="7"/>
      <c r="D316" s="8"/>
      <c r="E316" s="9"/>
      <c r="F316" s="10"/>
      <c r="G316" s="1"/>
      <c r="H316" s="2">
        <f t="shared" si="10"/>
        <v>0</v>
      </c>
    </row>
    <row r="317" spans="1:8" x14ac:dyDescent="0.3">
      <c r="A317" s="6"/>
      <c r="B317" s="7"/>
      <c r="C317" s="7"/>
      <c r="D317" s="8"/>
      <c r="E317" s="9"/>
      <c r="F317" s="10"/>
      <c r="G317" s="1"/>
      <c r="H317" s="2">
        <f t="shared" si="10"/>
        <v>0</v>
      </c>
    </row>
    <row r="318" spans="1:8" x14ac:dyDescent="0.3">
      <c r="A318" s="6"/>
      <c r="B318" s="7"/>
      <c r="C318" s="7"/>
      <c r="D318" s="8"/>
      <c r="E318" s="9"/>
      <c r="F318" s="10"/>
      <c r="G318" s="1"/>
      <c r="H318" s="2">
        <f t="shared" si="10"/>
        <v>0</v>
      </c>
    </row>
    <row r="319" spans="1:8" x14ac:dyDescent="0.3">
      <c r="A319" s="6"/>
      <c r="B319" s="7"/>
      <c r="C319" s="7"/>
      <c r="D319" s="8"/>
      <c r="E319" s="9"/>
      <c r="F319" s="10"/>
      <c r="G319" s="1"/>
      <c r="H319" s="2">
        <f t="shared" si="10"/>
        <v>0</v>
      </c>
    </row>
    <row r="320" spans="1:8" x14ac:dyDescent="0.3">
      <c r="A320" s="6"/>
      <c r="B320" s="7"/>
      <c r="C320" s="7"/>
      <c r="D320" s="8"/>
      <c r="E320" s="9"/>
      <c r="F320" s="10"/>
      <c r="G320" s="1"/>
      <c r="H320" s="2">
        <f t="shared" si="10"/>
        <v>0</v>
      </c>
    </row>
    <row r="321" spans="1:8" x14ac:dyDescent="0.3">
      <c r="A321" s="6"/>
      <c r="B321" s="7"/>
      <c r="C321" s="7"/>
      <c r="D321" s="8"/>
      <c r="E321" s="9"/>
      <c r="F321" s="10"/>
      <c r="G321" s="1"/>
      <c r="H321" s="2">
        <f t="shared" si="10"/>
        <v>0</v>
      </c>
    </row>
    <row r="322" spans="1:8" x14ac:dyDescent="0.3">
      <c r="A322" s="6"/>
      <c r="B322" s="7"/>
      <c r="C322" s="7"/>
      <c r="D322" s="8"/>
      <c r="E322" s="9"/>
      <c r="F322" s="10"/>
      <c r="G322" s="1"/>
      <c r="H322" s="2">
        <f t="shared" si="10"/>
        <v>0</v>
      </c>
    </row>
    <row r="323" spans="1:8" x14ac:dyDescent="0.3">
      <c r="A323" s="6"/>
      <c r="B323" s="7"/>
      <c r="C323" s="7"/>
      <c r="D323" s="8"/>
      <c r="E323" s="9"/>
      <c r="F323" s="10"/>
      <c r="G323" s="1"/>
      <c r="H323" s="2">
        <f t="shared" si="10"/>
        <v>0</v>
      </c>
    </row>
    <row r="324" spans="1:8" x14ac:dyDescent="0.3">
      <c r="A324" s="6"/>
      <c r="B324" s="7"/>
      <c r="C324" s="7"/>
      <c r="D324" s="8"/>
      <c r="E324" s="9"/>
      <c r="F324" s="10"/>
      <c r="G324" s="1"/>
      <c r="H324" s="2">
        <f t="shared" si="10"/>
        <v>0</v>
      </c>
    </row>
    <row r="325" spans="1:8" x14ac:dyDescent="0.3">
      <c r="A325" s="6"/>
      <c r="B325" s="7"/>
      <c r="C325" s="7"/>
      <c r="D325" s="8"/>
      <c r="E325" s="9"/>
      <c r="F325" s="10"/>
      <c r="G325" s="1"/>
      <c r="H325" s="2">
        <f t="shared" si="10"/>
        <v>0</v>
      </c>
    </row>
    <row r="326" spans="1:8" x14ac:dyDescent="0.3">
      <c r="A326" s="6"/>
      <c r="B326" s="7"/>
      <c r="C326" s="7"/>
      <c r="D326" s="8"/>
      <c r="E326" s="9"/>
      <c r="F326" s="10"/>
      <c r="G326" s="1"/>
      <c r="H326" s="2">
        <f t="shared" si="10"/>
        <v>0</v>
      </c>
    </row>
    <row r="327" spans="1:8" x14ac:dyDescent="0.3">
      <c r="A327" s="6"/>
      <c r="B327" s="7"/>
      <c r="C327" s="7"/>
      <c r="D327" s="8"/>
      <c r="E327" s="9"/>
      <c r="F327" s="10"/>
      <c r="G327" s="1"/>
      <c r="H327" s="2">
        <f t="shared" si="10"/>
        <v>0</v>
      </c>
    </row>
    <row r="328" spans="1:8" x14ac:dyDescent="0.3">
      <c r="A328" s="6"/>
      <c r="B328" s="7"/>
      <c r="C328" s="7"/>
      <c r="D328" s="8"/>
      <c r="E328" s="9"/>
      <c r="F328" s="10"/>
      <c r="G328" s="1"/>
      <c r="H328" s="2">
        <f t="shared" si="10"/>
        <v>0</v>
      </c>
    </row>
    <row r="329" spans="1:8" x14ac:dyDescent="0.3">
      <c r="A329" s="6"/>
      <c r="B329" s="7"/>
      <c r="C329" s="7"/>
      <c r="D329" s="8"/>
      <c r="E329" s="9"/>
      <c r="F329" s="10"/>
      <c r="G329" s="1"/>
      <c r="H329" s="2">
        <f t="shared" si="10"/>
        <v>0</v>
      </c>
    </row>
    <row r="330" spans="1:8" x14ac:dyDescent="0.3">
      <c r="A330" s="6"/>
      <c r="B330" s="7"/>
      <c r="C330" s="7"/>
      <c r="D330" s="8"/>
      <c r="E330" s="9"/>
      <c r="F330" s="10"/>
      <c r="G330" s="1"/>
      <c r="H330" s="2">
        <f t="shared" si="10"/>
        <v>0</v>
      </c>
    </row>
    <row r="331" spans="1:8" x14ac:dyDescent="0.3">
      <c r="A331" s="6"/>
      <c r="B331" s="7"/>
      <c r="C331" s="7"/>
      <c r="D331" s="8"/>
      <c r="E331" s="9"/>
      <c r="F331" s="10"/>
      <c r="G331" s="1"/>
      <c r="H331" s="2">
        <f t="shared" si="10"/>
        <v>0</v>
      </c>
    </row>
    <row r="332" spans="1:8" x14ac:dyDescent="0.3">
      <c r="A332" s="6"/>
      <c r="B332" s="7"/>
      <c r="C332" s="7"/>
      <c r="D332" s="8"/>
      <c r="E332" s="9"/>
      <c r="F332" s="10"/>
      <c r="G332" s="1"/>
      <c r="H332" s="2">
        <f t="shared" si="10"/>
        <v>0</v>
      </c>
    </row>
    <row r="333" spans="1:8" x14ac:dyDescent="0.3">
      <c r="A333" s="6"/>
      <c r="B333" s="7"/>
      <c r="C333" s="7"/>
      <c r="D333" s="8"/>
      <c r="E333" s="9"/>
      <c r="F333" s="10"/>
      <c r="G333" s="1"/>
      <c r="H333" s="2">
        <f t="shared" si="10"/>
        <v>0</v>
      </c>
    </row>
    <row r="334" spans="1:8" x14ac:dyDescent="0.3">
      <c r="A334" s="6"/>
      <c r="B334" s="7"/>
      <c r="C334" s="7"/>
      <c r="D334" s="8"/>
      <c r="E334" s="9"/>
      <c r="F334" s="10"/>
      <c r="G334" s="1"/>
      <c r="H334" s="2">
        <f t="shared" si="10"/>
        <v>0</v>
      </c>
    </row>
    <row r="335" spans="1:8" x14ac:dyDescent="0.3">
      <c r="A335" s="6"/>
      <c r="B335" s="7"/>
      <c r="C335" s="7"/>
      <c r="D335" s="8"/>
      <c r="E335" s="9"/>
      <c r="F335" s="10"/>
      <c r="G335" s="1"/>
      <c r="H335" s="2">
        <f t="shared" si="10"/>
        <v>0</v>
      </c>
    </row>
    <row r="336" spans="1:8" x14ac:dyDescent="0.3">
      <c r="A336" s="6"/>
      <c r="B336" s="7"/>
      <c r="C336" s="7"/>
      <c r="D336" s="8"/>
      <c r="E336" s="9"/>
      <c r="F336" s="10"/>
      <c r="G336" s="1"/>
      <c r="H336" s="2">
        <f t="shared" si="10"/>
        <v>0</v>
      </c>
    </row>
    <row r="337" spans="1:8" x14ac:dyDescent="0.3">
      <c r="A337" s="6"/>
      <c r="B337" s="7"/>
      <c r="C337" s="7"/>
      <c r="D337" s="8"/>
      <c r="E337" s="9"/>
      <c r="F337" s="10"/>
      <c r="G337" s="1"/>
      <c r="H337" s="2">
        <f t="shared" si="10"/>
        <v>0</v>
      </c>
    </row>
    <row r="338" spans="1:8" x14ac:dyDescent="0.3">
      <c r="A338" s="6"/>
      <c r="B338" s="7"/>
      <c r="C338" s="7"/>
      <c r="D338" s="8"/>
      <c r="E338" s="9"/>
      <c r="F338" s="10"/>
      <c r="G338" s="1"/>
      <c r="H338" s="2">
        <f t="shared" si="10"/>
        <v>0</v>
      </c>
    </row>
    <row r="339" spans="1:8" x14ac:dyDescent="0.3">
      <c r="A339" s="6"/>
      <c r="B339" s="7"/>
      <c r="C339" s="7"/>
      <c r="D339" s="8"/>
      <c r="E339" s="9"/>
      <c r="F339" s="10"/>
      <c r="G339" s="1"/>
      <c r="H339" s="2">
        <f t="shared" si="10"/>
        <v>0</v>
      </c>
    </row>
    <row r="340" spans="1:8" x14ac:dyDescent="0.3">
      <c r="A340" s="6"/>
      <c r="B340" s="7"/>
      <c r="C340" s="7"/>
      <c r="D340" s="8"/>
      <c r="E340" s="9"/>
      <c r="F340" s="10"/>
      <c r="G340" s="1"/>
      <c r="H340" s="2">
        <f t="shared" ref="H340:H403" si="11">ROUND(G340*F340,2)</f>
        <v>0</v>
      </c>
    </row>
    <row r="341" spans="1:8" x14ac:dyDescent="0.3">
      <c r="A341" s="6"/>
      <c r="B341" s="7"/>
      <c r="C341" s="7"/>
      <c r="D341" s="8"/>
      <c r="E341" s="9"/>
      <c r="F341" s="10"/>
      <c r="G341" s="1"/>
      <c r="H341" s="2">
        <f t="shared" si="11"/>
        <v>0</v>
      </c>
    </row>
    <row r="342" spans="1:8" x14ac:dyDescent="0.3">
      <c r="A342" s="6"/>
      <c r="B342" s="7"/>
      <c r="C342" s="7"/>
      <c r="D342" s="8"/>
      <c r="E342" s="9"/>
      <c r="F342" s="10"/>
      <c r="G342" s="1"/>
      <c r="H342" s="2">
        <f t="shared" si="11"/>
        <v>0</v>
      </c>
    </row>
    <row r="343" spans="1:8" x14ac:dyDescent="0.3">
      <c r="A343" s="6"/>
      <c r="B343" s="7"/>
      <c r="C343" s="7"/>
      <c r="D343" s="8"/>
      <c r="E343" s="9"/>
      <c r="F343" s="10"/>
      <c r="G343" s="1"/>
      <c r="H343" s="2">
        <f t="shared" si="11"/>
        <v>0</v>
      </c>
    </row>
    <row r="344" spans="1:8" x14ac:dyDescent="0.3">
      <c r="A344" s="6"/>
      <c r="B344" s="7"/>
      <c r="C344" s="7"/>
      <c r="D344" s="8"/>
      <c r="E344" s="9"/>
      <c r="F344" s="10"/>
      <c r="G344" s="1"/>
      <c r="H344" s="2">
        <f t="shared" si="11"/>
        <v>0</v>
      </c>
    </row>
    <row r="345" spans="1:8" x14ac:dyDescent="0.3">
      <c r="A345" s="6"/>
      <c r="B345" s="7"/>
      <c r="C345" s="7"/>
      <c r="D345" s="8"/>
      <c r="E345" s="9"/>
      <c r="F345" s="10"/>
      <c r="G345" s="1"/>
      <c r="H345" s="2">
        <f t="shared" si="11"/>
        <v>0</v>
      </c>
    </row>
    <row r="346" spans="1:8" x14ac:dyDescent="0.3">
      <c r="A346" s="6"/>
      <c r="B346" s="7"/>
      <c r="C346" s="7"/>
      <c r="D346" s="8"/>
      <c r="E346" s="9"/>
      <c r="F346" s="10"/>
      <c r="G346" s="1"/>
      <c r="H346" s="2">
        <f t="shared" si="11"/>
        <v>0</v>
      </c>
    </row>
    <row r="347" spans="1:8" x14ac:dyDescent="0.3">
      <c r="A347" s="6"/>
      <c r="B347" s="7"/>
      <c r="C347" s="7"/>
      <c r="D347" s="8"/>
      <c r="E347" s="9"/>
      <c r="F347" s="10"/>
      <c r="G347" s="1"/>
      <c r="H347" s="2">
        <f t="shared" si="11"/>
        <v>0</v>
      </c>
    </row>
    <row r="348" spans="1:8" x14ac:dyDescent="0.3">
      <c r="A348" s="6"/>
      <c r="B348" s="7"/>
      <c r="C348" s="7"/>
      <c r="D348" s="8"/>
      <c r="E348" s="9"/>
      <c r="F348" s="10"/>
      <c r="G348" s="1"/>
      <c r="H348" s="2">
        <f t="shared" si="11"/>
        <v>0</v>
      </c>
    </row>
    <row r="349" spans="1:8" x14ac:dyDescent="0.3">
      <c r="A349" s="6"/>
      <c r="B349" s="7"/>
      <c r="C349" s="7"/>
      <c r="D349" s="8"/>
      <c r="E349" s="9"/>
      <c r="F349" s="10"/>
      <c r="G349" s="1"/>
      <c r="H349" s="2">
        <f t="shared" si="11"/>
        <v>0</v>
      </c>
    </row>
    <row r="350" spans="1:8" x14ac:dyDescent="0.3">
      <c r="A350" s="6"/>
      <c r="B350" s="7"/>
      <c r="C350" s="7"/>
      <c r="D350" s="8"/>
      <c r="E350" s="9"/>
      <c r="F350" s="10"/>
      <c r="G350" s="1"/>
      <c r="H350" s="2">
        <f t="shared" si="11"/>
        <v>0</v>
      </c>
    </row>
    <row r="351" spans="1:8" x14ac:dyDescent="0.3">
      <c r="A351" s="6"/>
      <c r="B351" s="7"/>
      <c r="C351" s="7"/>
      <c r="D351" s="8"/>
      <c r="E351" s="9"/>
      <c r="F351" s="10"/>
      <c r="G351" s="1"/>
      <c r="H351" s="2">
        <f t="shared" si="11"/>
        <v>0</v>
      </c>
    </row>
    <row r="352" spans="1:8" x14ac:dyDescent="0.3">
      <c r="A352" s="6"/>
      <c r="B352" s="7"/>
      <c r="C352" s="7"/>
      <c r="D352" s="8"/>
      <c r="E352" s="9"/>
      <c r="F352" s="10"/>
      <c r="G352" s="1"/>
      <c r="H352" s="2">
        <f t="shared" si="11"/>
        <v>0</v>
      </c>
    </row>
    <row r="353" spans="1:8" x14ac:dyDescent="0.3">
      <c r="A353" s="6"/>
      <c r="B353" s="7"/>
      <c r="C353" s="7"/>
      <c r="D353" s="8"/>
      <c r="E353" s="9"/>
      <c r="F353" s="10"/>
      <c r="G353" s="1"/>
      <c r="H353" s="2">
        <f t="shared" si="11"/>
        <v>0</v>
      </c>
    </row>
    <row r="354" spans="1:8" x14ac:dyDescent="0.3">
      <c r="A354" s="6"/>
      <c r="B354" s="7"/>
      <c r="C354" s="7"/>
      <c r="D354" s="8"/>
      <c r="E354" s="9"/>
      <c r="F354" s="10"/>
      <c r="G354" s="1"/>
      <c r="H354" s="2">
        <f t="shared" si="11"/>
        <v>0</v>
      </c>
    </row>
    <row r="355" spans="1:8" x14ac:dyDescent="0.3">
      <c r="A355" s="6"/>
      <c r="B355" s="7"/>
      <c r="C355" s="7"/>
      <c r="D355" s="8"/>
      <c r="E355" s="9"/>
      <c r="F355" s="10"/>
      <c r="G355" s="1"/>
      <c r="H355" s="2">
        <f t="shared" si="11"/>
        <v>0</v>
      </c>
    </row>
    <row r="356" spans="1:8" x14ac:dyDescent="0.3">
      <c r="A356" s="6"/>
      <c r="B356" s="7"/>
      <c r="C356" s="7"/>
      <c r="D356" s="8"/>
      <c r="E356" s="9"/>
      <c r="F356" s="10"/>
      <c r="G356" s="1"/>
      <c r="H356" s="2">
        <f t="shared" si="11"/>
        <v>0</v>
      </c>
    </row>
    <row r="357" spans="1:8" x14ac:dyDescent="0.3">
      <c r="A357" s="6"/>
      <c r="B357" s="7"/>
      <c r="C357" s="7"/>
      <c r="D357" s="8"/>
      <c r="E357" s="9"/>
      <c r="F357" s="10"/>
      <c r="G357" s="1"/>
      <c r="H357" s="2">
        <f t="shared" si="11"/>
        <v>0</v>
      </c>
    </row>
    <row r="358" spans="1:8" x14ac:dyDescent="0.3">
      <c r="A358" s="6"/>
      <c r="B358" s="7"/>
      <c r="C358" s="7"/>
      <c r="D358" s="8"/>
      <c r="E358" s="9"/>
      <c r="F358" s="10"/>
      <c r="G358" s="1"/>
      <c r="H358" s="2">
        <f t="shared" si="11"/>
        <v>0</v>
      </c>
    </row>
    <row r="359" spans="1:8" x14ac:dyDescent="0.3">
      <c r="A359" s="6"/>
      <c r="B359" s="7"/>
      <c r="C359" s="7"/>
      <c r="D359" s="8"/>
      <c r="E359" s="9"/>
      <c r="F359" s="10"/>
      <c r="G359" s="1"/>
      <c r="H359" s="2">
        <f t="shared" si="11"/>
        <v>0</v>
      </c>
    </row>
    <row r="360" spans="1:8" x14ac:dyDescent="0.3">
      <c r="A360" s="6"/>
      <c r="B360" s="7"/>
      <c r="C360" s="7"/>
      <c r="D360" s="8"/>
      <c r="E360" s="9"/>
      <c r="F360" s="10"/>
      <c r="G360" s="1"/>
      <c r="H360" s="2">
        <f t="shared" si="11"/>
        <v>0</v>
      </c>
    </row>
    <row r="361" spans="1:8" x14ac:dyDescent="0.3">
      <c r="A361" s="6"/>
      <c r="B361" s="7"/>
      <c r="C361" s="7"/>
      <c r="D361" s="8"/>
      <c r="E361" s="9"/>
      <c r="F361" s="10"/>
      <c r="G361" s="1"/>
      <c r="H361" s="2">
        <f t="shared" si="11"/>
        <v>0</v>
      </c>
    </row>
    <row r="362" spans="1:8" x14ac:dyDescent="0.3">
      <c r="A362" s="6"/>
      <c r="B362" s="7"/>
      <c r="C362" s="7"/>
      <c r="D362" s="8"/>
      <c r="E362" s="9"/>
      <c r="F362" s="10"/>
      <c r="G362" s="1"/>
      <c r="H362" s="2">
        <f t="shared" si="11"/>
        <v>0</v>
      </c>
    </row>
    <row r="363" spans="1:8" x14ac:dyDescent="0.3">
      <c r="A363" s="6"/>
      <c r="B363" s="7"/>
      <c r="C363" s="7"/>
      <c r="D363" s="8"/>
      <c r="E363" s="9"/>
      <c r="F363" s="10"/>
      <c r="G363" s="1"/>
      <c r="H363" s="2">
        <f t="shared" si="11"/>
        <v>0</v>
      </c>
    </row>
    <row r="364" spans="1:8" x14ac:dyDescent="0.3">
      <c r="A364" s="6"/>
      <c r="B364" s="7"/>
      <c r="C364" s="7"/>
      <c r="D364" s="8"/>
      <c r="E364" s="9"/>
      <c r="F364" s="10"/>
      <c r="G364" s="1"/>
      <c r="H364" s="2">
        <f t="shared" si="11"/>
        <v>0</v>
      </c>
    </row>
    <row r="365" spans="1:8" x14ac:dyDescent="0.3">
      <c r="A365" s="6"/>
      <c r="B365" s="7"/>
      <c r="C365" s="7"/>
      <c r="D365" s="8"/>
      <c r="E365" s="9"/>
      <c r="F365" s="10"/>
      <c r="G365" s="1"/>
      <c r="H365" s="2">
        <f t="shared" si="11"/>
        <v>0</v>
      </c>
    </row>
    <row r="366" spans="1:8" x14ac:dyDescent="0.3">
      <c r="A366" s="6"/>
      <c r="B366" s="7"/>
      <c r="C366" s="7"/>
      <c r="D366" s="8"/>
      <c r="E366" s="9"/>
      <c r="F366" s="10"/>
      <c r="G366" s="1"/>
      <c r="H366" s="2">
        <f t="shared" si="11"/>
        <v>0</v>
      </c>
    </row>
    <row r="367" spans="1:8" x14ac:dyDescent="0.3">
      <c r="A367" s="6"/>
      <c r="B367" s="7"/>
      <c r="C367" s="7"/>
      <c r="D367" s="8"/>
      <c r="E367" s="9"/>
      <c r="F367" s="10"/>
      <c r="G367" s="1"/>
      <c r="H367" s="2">
        <f t="shared" si="11"/>
        <v>0</v>
      </c>
    </row>
    <row r="368" spans="1:8" x14ac:dyDescent="0.3">
      <c r="A368" s="6"/>
      <c r="B368" s="7"/>
      <c r="C368" s="7"/>
      <c r="D368" s="8"/>
      <c r="E368" s="9"/>
      <c r="F368" s="10"/>
      <c r="G368" s="1"/>
      <c r="H368" s="2">
        <f t="shared" si="11"/>
        <v>0</v>
      </c>
    </row>
    <row r="369" spans="1:8" x14ac:dyDescent="0.3">
      <c r="A369" s="6"/>
      <c r="B369" s="7"/>
      <c r="C369" s="7"/>
      <c r="D369" s="8"/>
      <c r="E369" s="9"/>
      <c r="F369" s="10"/>
      <c r="G369" s="1"/>
      <c r="H369" s="2">
        <f t="shared" si="11"/>
        <v>0</v>
      </c>
    </row>
    <row r="370" spans="1:8" x14ac:dyDescent="0.3">
      <c r="A370" s="6"/>
      <c r="B370" s="7"/>
      <c r="C370" s="7"/>
      <c r="D370" s="8"/>
      <c r="E370" s="9"/>
      <c r="F370" s="10"/>
      <c r="G370" s="1"/>
      <c r="H370" s="2">
        <f t="shared" si="11"/>
        <v>0</v>
      </c>
    </row>
    <row r="371" spans="1:8" x14ac:dyDescent="0.3">
      <c r="A371" s="6"/>
      <c r="B371" s="7"/>
      <c r="C371" s="7"/>
      <c r="D371" s="8"/>
      <c r="E371" s="9"/>
      <c r="F371" s="10"/>
      <c r="G371" s="1"/>
      <c r="H371" s="2">
        <f t="shared" si="11"/>
        <v>0</v>
      </c>
    </row>
    <row r="372" spans="1:8" x14ac:dyDescent="0.3">
      <c r="A372" s="6"/>
      <c r="B372" s="7"/>
      <c r="C372" s="7"/>
      <c r="D372" s="8"/>
      <c r="E372" s="9"/>
      <c r="F372" s="10"/>
      <c r="G372" s="1"/>
      <c r="H372" s="2">
        <f t="shared" si="11"/>
        <v>0</v>
      </c>
    </row>
    <row r="373" spans="1:8" x14ac:dyDescent="0.3">
      <c r="A373" s="6"/>
      <c r="B373" s="7"/>
      <c r="C373" s="7"/>
      <c r="D373" s="8"/>
      <c r="E373" s="9"/>
      <c r="F373" s="10"/>
      <c r="G373" s="1"/>
      <c r="H373" s="2">
        <f t="shared" si="11"/>
        <v>0</v>
      </c>
    </row>
    <row r="374" spans="1:8" x14ac:dyDescent="0.3">
      <c r="A374" s="6"/>
      <c r="B374" s="7"/>
      <c r="C374" s="7"/>
      <c r="D374" s="8"/>
      <c r="E374" s="9"/>
      <c r="F374" s="10"/>
      <c r="G374" s="1"/>
      <c r="H374" s="2">
        <f t="shared" si="11"/>
        <v>0</v>
      </c>
    </row>
    <row r="375" spans="1:8" x14ac:dyDescent="0.3">
      <c r="A375" s="6"/>
      <c r="B375" s="7"/>
      <c r="C375" s="7"/>
      <c r="D375" s="8"/>
      <c r="E375" s="9"/>
      <c r="F375" s="10"/>
      <c r="G375" s="1"/>
      <c r="H375" s="2">
        <f t="shared" si="11"/>
        <v>0</v>
      </c>
    </row>
    <row r="376" spans="1:8" x14ac:dyDescent="0.3">
      <c r="A376" s="6"/>
      <c r="B376" s="7"/>
      <c r="C376" s="7"/>
      <c r="D376" s="8"/>
      <c r="E376" s="9"/>
      <c r="F376" s="10"/>
      <c r="G376" s="1"/>
      <c r="H376" s="2">
        <f t="shared" si="11"/>
        <v>0</v>
      </c>
    </row>
    <row r="377" spans="1:8" x14ac:dyDescent="0.3">
      <c r="A377" s="6"/>
      <c r="B377" s="7"/>
      <c r="C377" s="7"/>
      <c r="D377" s="8"/>
      <c r="E377" s="9"/>
      <c r="F377" s="10"/>
      <c r="G377" s="1"/>
      <c r="H377" s="2">
        <f t="shared" si="11"/>
        <v>0</v>
      </c>
    </row>
    <row r="378" spans="1:8" x14ac:dyDescent="0.3">
      <c r="A378" s="6"/>
      <c r="B378" s="7"/>
      <c r="C378" s="7"/>
      <c r="D378" s="8"/>
      <c r="E378" s="9"/>
      <c r="F378" s="10"/>
      <c r="G378" s="1"/>
      <c r="H378" s="2">
        <f t="shared" si="11"/>
        <v>0</v>
      </c>
    </row>
    <row r="379" spans="1:8" x14ac:dyDescent="0.3">
      <c r="A379" s="6"/>
      <c r="B379" s="7"/>
      <c r="C379" s="7"/>
      <c r="D379" s="8"/>
      <c r="E379" s="9"/>
      <c r="F379" s="10"/>
      <c r="G379" s="1"/>
      <c r="H379" s="2">
        <f t="shared" si="11"/>
        <v>0</v>
      </c>
    </row>
    <row r="380" spans="1:8" x14ac:dyDescent="0.3">
      <c r="A380" s="6"/>
      <c r="B380" s="7"/>
      <c r="C380" s="7"/>
      <c r="D380" s="8"/>
      <c r="E380" s="9"/>
      <c r="F380" s="10"/>
      <c r="G380" s="1"/>
      <c r="H380" s="2">
        <f t="shared" si="11"/>
        <v>0</v>
      </c>
    </row>
    <row r="381" spans="1:8" x14ac:dyDescent="0.3">
      <c r="A381" s="6"/>
      <c r="B381" s="7"/>
      <c r="C381" s="7"/>
      <c r="D381" s="8"/>
      <c r="E381" s="9"/>
      <c r="F381" s="10"/>
      <c r="G381" s="1"/>
      <c r="H381" s="2">
        <f t="shared" si="11"/>
        <v>0</v>
      </c>
    </row>
    <row r="382" spans="1:8" x14ac:dyDescent="0.3">
      <c r="A382" s="6"/>
      <c r="B382" s="7"/>
      <c r="C382" s="7"/>
      <c r="D382" s="8"/>
      <c r="E382" s="9"/>
      <c r="F382" s="10"/>
      <c r="G382" s="1"/>
      <c r="H382" s="2">
        <f t="shared" si="11"/>
        <v>0</v>
      </c>
    </row>
    <row r="383" spans="1:8" x14ac:dyDescent="0.3">
      <c r="A383" s="6"/>
      <c r="B383" s="7"/>
      <c r="C383" s="7"/>
      <c r="D383" s="8"/>
      <c r="E383" s="9"/>
      <c r="F383" s="10"/>
      <c r="G383" s="1"/>
      <c r="H383" s="2">
        <f t="shared" si="11"/>
        <v>0</v>
      </c>
    </row>
    <row r="384" spans="1:8" x14ac:dyDescent="0.3">
      <c r="A384" s="6"/>
      <c r="B384" s="7"/>
      <c r="C384" s="7"/>
      <c r="D384" s="8"/>
      <c r="E384" s="9"/>
      <c r="F384" s="10"/>
      <c r="G384" s="1"/>
      <c r="H384" s="2">
        <f t="shared" si="11"/>
        <v>0</v>
      </c>
    </row>
    <row r="385" spans="1:8" x14ac:dyDescent="0.3">
      <c r="A385" s="6"/>
      <c r="B385" s="7"/>
      <c r="C385" s="7"/>
      <c r="D385" s="8"/>
      <c r="E385" s="9"/>
      <c r="F385" s="10"/>
      <c r="G385" s="1"/>
      <c r="H385" s="2">
        <f t="shared" si="11"/>
        <v>0</v>
      </c>
    </row>
    <row r="386" spans="1:8" x14ac:dyDescent="0.3">
      <c r="A386" s="6"/>
      <c r="B386" s="7"/>
      <c r="C386" s="7"/>
      <c r="D386" s="8"/>
      <c r="E386" s="9"/>
      <c r="F386" s="10"/>
      <c r="G386" s="1"/>
      <c r="H386" s="2">
        <f t="shared" si="11"/>
        <v>0</v>
      </c>
    </row>
    <row r="387" spans="1:8" x14ac:dyDescent="0.3">
      <c r="A387" s="6"/>
      <c r="B387" s="7"/>
      <c r="C387" s="7"/>
      <c r="D387" s="8"/>
      <c r="E387" s="9"/>
      <c r="F387" s="10"/>
      <c r="G387" s="1"/>
      <c r="H387" s="2">
        <f t="shared" si="11"/>
        <v>0</v>
      </c>
    </row>
    <row r="388" spans="1:8" x14ac:dyDescent="0.3">
      <c r="A388" s="6"/>
      <c r="B388" s="7"/>
      <c r="C388" s="7"/>
      <c r="D388" s="8"/>
      <c r="E388" s="9"/>
      <c r="F388" s="10"/>
      <c r="G388" s="1"/>
      <c r="H388" s="2">
        <f t="shared" si="11"/>
        <v>0</v>
      </c>
    </row>
    <row r="389" spans="1:8" x14ac:dyDescent="0.3">
      <c r="A389" s="6"/>
      <c r="B389" s="7"/>
      <c r="C389" s="7"/>
      <c r="D389" s="8"/>
      <c r="E389" s="9"/>
      <c r="F389" s="10"/>
      <c r="G389" s="1"/>
      <c r="H389" s="2">
        <f t="shared" si="11"/>
        <v>0</v>
      </c>
    </row>
    <row r="390" spans="1:8" x14ac:dyDescent="0.3">
      <c r="A390" s="6"/>
      <c r="B390" s="7"/>
      <c r="C390" s="7"/>
      <c r="D390" s="8"/>
      <c r="E390" s="9"/>
      <c r="F390" s="10"/>
      <c r="G390" s="1"/>
      <c r="H390" s="2">
        <f t="shared" si="11"/>
        <v>0</v>
      </c>
    </row>
    <row r="391" spans="1:8" x14ac:dyDescent="0.3">
      <c r="A391" s="6"/>
      <c r="B391" s="7"/>
      <c r="C391" s="7"/>
      <c r="D391" s="8"/>
      <c r="E391" s="9"/>
      <c r="F391" s="10"/>
      <c r="G391" s="1"/>
      <c r="H391" s="2">
        <f t="shared" si="11"/>
        <v>0</v>
      </c>
    </row>
    <row r="392" spans="1:8" x14ac:dyDescent="0.3">
      <c r="A392" s="6"/>
      <c r="B392" s="7"/>
      <c r="C392" s="7"/>
      <c r="D392" s="8"/>
      <c r="E392" s="9"/>
      <c r="F392" s="10"/>
      <c r="G392" s="1"/>
      <c r="H392" s="2">
        <f t="shared" si="11"/>
        <v>0</v>
      </c>
    </row>
    <row r="393" spans="1:8" x14ac:dyDescent="0.3">
      <c r="A393" s="6"/>
      <c r="B393" s="7"/>
      <c r="C393" s="7"/>
      <c r="D393" s="8"/>
      <c r="E393" s="9"/>
      <c r="F393" s="10"/>
      <c r="G393" s="1"/>
      <c r="H393" s="2">
        <f t="shared" si="11"/>
        <v>0</v>
      </c>
    </row>
    <row r="394" spans="1:8" x14ac:dyDescent="0.3">
      <c r="A394" s="6"/>
      <c r="B394" s="7"/>
      <c r="C394" s="7"/>
      <c r="D394" s="8"/>
      <c r="E394" s="9"/>
      <c r="F394" s="10"/>
      <c r="G394" s="1"/>
      <c r="H394" s="2">
        <f t="shared" si="11"/>
        <v>0</v>
      </c>
    </row>
    <row r="395" spans="1:8" x14ac:dyDescent="0.3">
      <c r="A395" s="6"/>
      <c r="B395" s="7"/>
      <c r="C395" s="7"/>
      <c r="D395" s="8"/>
      <c r="E395" s="9"/>
      <c r="F395" s="10"/>
      <c r="G395" s="1"/>
      <c r="H395" s="2">
        <f t="shared" si="11"/>
        <v>0</v>
      </c>
    </row>
    <row r="396" spans="1:8" x14ac:dyDescent="0.3">
      <c r="A396" s="6"/>
      <c r="B396" s="7"/>
      <c r="C396" s="7"/>
      <c r="D396" s="8"/>
      <c r="E396" s="9"/>
      <c r="F396" s="10"/>
      <c r="G396" s="1"/>
      <c r="H396" s="2">
        <f t="shared" si="11"/>
        <v>0</v>
      </c>
    </row>
    <row r="397" spans="1:8" x14ac:dyDescent="0.3">
      <c r="A397" s="6"/>
      <c r="B397" s="7"/>
      <c r="C397" s="7"/>
      <c r="D397" s="8"/>
      <c r="E397" s="9"/>
      <c r="F397" s="10"/>
      <c r="G397" s="1"/>
      <c r="H397" s="2">
        <f t="shared" si="11"/>
        <v>0</v>
      </c>
    </row>
    <row r="398" spans="1:8" x14ac:dyDescent="0.3">
      <c r="A398" s="6"/>
      <c r="B398" s="7"/>
      <c r="C398" s="7"/>
      <c r="D398" s="8"/>
      <c r="E398" s="9"/>
      <c r="F398" s="10"/>
      <c r="G398" s="1"/>
      <c r="H398" s="2">
        <f t="shared" si="11"/>
        <v>0</v>
      </c>
    </row>
    <row r="399" spans="1:8" x14ac:dyDescent="0.3">
      <c r="A399" s="6"/>
      <c r="B399" s="7"/>
      <c r="C399" s="7"/>
      <c r="D399" s="8"/>
      <c r="E399" s="9"/>
      <c r="F399" s="10"/>
      <c r="G399" s="1"/>
      <c r="H399" s="2">
        <f t="shared" si="11"/>
        <v>0</v>
      </c>
    </row>
    <row r="400" spans="1:8" x14ac:dyDescent="0.3">
      <c r="A400" s="6"/>
      <c r="B400" s="7"/>
      <c r="C400" s="7"/>
      <c r="D400" s="8"/>
      <c r="E400" s="9"/>
      <c r="F400" s="10"/>
      <c r="G400" s="1"/>
      <c r="H400" s="2">
        <f t="shared" si="11"/>
        <v>0</v>
      </c>
    </row>
    <row r="401" spans="1:8" x14ac:dyDescent="0.3">
      <c r="A401" s="6"/>
      <c r="B401" s="7"/>
      <c r="C401" s="7"/>
      <c r="D401" s="8"/>
      <c r="E401" s="9"/>
      <c r="F401" s="10"/>
      <c r="G401" s="1"/>
      <c r="H401" s="2">
        <f t="shared" si="11"/>
        <v>0</v>
      </c>
    </row>
    <row r="402" spans="1:8" x14ac:dyDescent="0.3">
      <c r="A402" s="6"/>
      <c r="B402" s="7"/>
      <c r="C402" s="7"/>
      <c r="D402" s="8"/>
      <c r="E402" s="9"/>
      <c r="F402" s="10"/>
      <c r="G402" s="1"/>
      <c r="H402" s="2">
        <f t="shared" si="11"/>
        <v>0</v>
      </c>
    </row>
    <row r="403" spans="1:8" x14ac:dyDescent="0.3">
      <c r="A403" s="6"/>
      <c r="B403" s="7"/>
      <c r="C403" s="7"/>
      <c r="D403" s="8"/>
      <c r="E403" s="9"/>
      <c r="F403" s="10"/>
      <c r="G403" s="1"/>
      <c r="H403" s="2">
        <f t="shared" si="11"/>
        <v>0</v>
      </c>
    </row>
    <row r="404" spans="1:8" x14ac:dyDescent="0.3">
      <c r="A404" s="6"/>
      <c r="B404" s="7"/>
      <c r="C404" s="7"/>
      <c r="D404" s="8"/>
      <c r="E404" s="9"/>
      <c r="F404" s="10"/>
      <c r="G404" s="1"/>
      <c r="H404" s="2">
        <f t="shared" ref="H404:H441" si="12">ROUND(G404*F404,2)</f>
        <v>0</v>
      </c>
    </row>
    <row r="405" spans="1:8" x14ac:dyDescent="0.3">
      <c r="A405" s="6"/>
      <c r="B405" s="7"/>
      <c r="C405" s="7"/>
      <c r="D405" s="8"/>
      <c r="E405" s="9"/>
      <c r="F405" s="10"/>
      <c r="G405" s="1"/>
      <c r="H405" s="2">
        <f t="shared" si="12"/>
        <v>0</v>
      </c>
    </row>
    <row r="406" spans="1:8" x14ac:dyDescent="0.3">
      <c r="A406" s="6"/>
      <c r="B406" s="7"/>
      <c r="C406" s="7"/>
      <c r="D406" s="8"/>
      <c r="E406" s="9"/>
      <c r="F406" s="10"/>
      <c r="G406" s="1"/>
      <c r="H406" s="2">
        <f t="shared" si="12"/>
        <v>0</v>
      </c>
    </row>
    <row r="407" spans="1:8" x14ac:dyDescent="0.3">
      <c r="A407" s="6"/>
      <c r="B407" s="7"/>
      <c r="C407" s="7"/>
      <c r="D407" s="8"/>
      <c r="E407" s="9"/>
      <c r="F407" s="10"/>
      <c r="G407" s="1"/>
      <c r="H407" s="2">
        <f t="shared" si="12"/>
        <v>0</v>
      </c>
    </row>
    <row r="408" spans="1:8" x14ac:dyDescent="0.3">
      <c r="A408" s="6"/>
      <c r="B408" s="7"/>
      <c r="C408" s="7"/>
      <c r="D408" s="8"/>
      <c r="E408" s="9"/>
      <c r="F408" s="10"/>
      <c r="G408" s="1"/>
      <c r="H408" s="2">
        <f t="shared" si="12"/>
        <v>0</v>
      </c>
    </row>
    <row r="409" spans="1:8" x14ac:dyDescent="0.3">
      <c r="A409" s="6"/>
      <c r="B409" s="7"/>
      <c r="C409" s="7"/>
      <c r="D409" s="8"/>
      <c r="E409" s="9"/>
      <c r="F409" s="10"/>
      <c r="G409" s="1"/>
      <c r="H409" s="2">
        <f t="shared" si="12"/>
        <v>0</v>
      </c>
    </row>
    <row r="410" spans="1:8" x14ac:dyDescent="0.3">
      <c r="A410" s="6"/>
      <c r="B410" s="7"/>
      <c r="C410" s="7"/>
      <c r="D410" s="8"/>
      <c r="E410" s="9"/>
      <c r="F410" s="10"/>
      <c r="G410" s="1"/>
      <c r="H410" s="2">
        <f t="shared" si="12"/>
        <v>0</v>
      </c>
    </row>
    <row r="411" spans="1:8" x14ac:dyDescent="0.3">
      <c r="A411" s="6"/>
      <c r="B411" s="7"/>
      <c r="C411" s="7"/>
      <c r="D411" s="8"/>
      <c r="E411" s="9"/>
      <c r="F411" s="10"/>
      <c r="G411" s="1"/>
      <c r="H411" s="2">
        <f t="shared" si="12"/>
        <v>0</v>
      </c>
    </row>
    <row r="412" spans="1:8" x14ac:dyDescent="0.3">
      <c r="A412" s="6"/>
      <c r="B412" s="7"/>
      <c r="C412" s="7"/>
      <c r="D412" s="8"/>
      <c r="E412" s="9"/>
      <c r="F412" s="10"/>
      <c r="G412" s="1"/>
      <c r="H412" s="2">
        <f t="shared" si="12"/>
        <v>0</v>
      </c>
    </row>
    <row r="413" spans="1:8" x14ac:dyDescent="0.3">
      <c r="A413" s="6"/>
      <c r="B413" s="7"/>
      <c r="C413" s="7"/>
      <c r="D413" s="8"/>
      <c r="E413" s="9"/>
      <c r="F413" s="10"/>
      <c r="G413" s="1"/>
      <c r="H413" s="2">
        <f t="shared" si="12"/>
        <v>0</v>
      </c>
    </row>
    <row r="414" spans="1:8" x14ac:dyDescent="0.3">
      <c r="A414" s="6"/>
      <c r="B414" s="7"/>
      <c r="C414" s="7"/>
      <c r="D414" s="8"/>
      <c r="E414" s="9"/>
      <c r="F414" s="10"/>
      <c r="G414" s="1"/>
      <c r="H414" s="2">
        <f t="shared" si="12"/>
        <v>0</v>
      </c>
    </row>
    <row r="415" spans="1:8" x14ac:dyDescent="0.3">
      <c r="A415" s="6"/>
      <c r="B415" s="7"/>
      <c r="C415" s="7"/>
      <c r="D415" s="8"/>
      <c r="E415" s="9"/>
      <c r="F415" s="10"/>
      <c r="G415" s="1"/>
      <c r="H415" s="2">
        <f t="shared" si="12"/>
        <v>0</v>
      </c>
    </row>
    <row r="416" spans="1:8" x14ac:dyDescent="0.3">
      <c r="A416" s="6"/>
      <c r="B416" s="7"/>
      <c r="C416" s="7"/>
      <c r="D416" s="8"/>
      <c r="E416" s="9"/>
      <c r="F416" s="10"/>
      <c r="G416" s="1"/>
      <c r="H416" s="2">
        <f t="shared" si="12"/>
        <v>0</v>
      </c>
    </row>
    <row r="417" spans="1:8" x14ac:dyDescent="0.3">
      <c r="A417" s="6"/>
      <c r="B417" s="7"/>
      <c r="C417" s="7"/>
      <c r="D417" s="8"/>
      <c r="E417" s="9"/>
      <c r="F417" s="10"/>
      <c r="G417" s="1"/>
      <c r="H417" s="2">
        <f t="shared" si="12"/>
        <v>0</v>
      </c>
    </row>
    <row r="418" spans="1:8" x14ac:dyDescent="0.3">
      <c r="A418" s="6"/>
      <c r="B418" s="7"/>
      <c r="C418" s="7"/>
      <c r="D418" s="8"/>
      <c r="E418" s="9"/>
      <c r="F418" s="10"/>
      <c r="G418" s="1"/>
      <c r="H418" s="2">
        <f t="shared" si="12"/>
        <v>0</v>
      </c>
    </row>
    <row r="419" spans="1:8" x14ac:dyDescent="0.3">
      <c r="A419" s="6"/>
      <c r="B419" s="7"/>
      <c r="C419" s="7"/>
      <c r="D419" s="8"/>
      <c r="E419" s="9"/>
      <c r="F419" s="10"/>
      <c r="G419" s="1"/>
      <c r="H419" s="2">
        <f t="shared" si="12"/>
        <v>0</v>
      </c>
    </row>
    <row r="420" spans="1:8" x14ac:dyDescent="0.3">
      <c r="A420" s="6"/>
      <c r="B420" s="7"/>
      <c r="C420" s="7"/>
      <c r="D420" s="8"/>
      <c r="E420" s="9"/>
      <c r="F420" s="10"/>
      <c r="G420" s="1"/>
      <c r="H420" s="2">
        <f t="shared" si="12"/>
        <v>0</v>
      </c>
    </row>
    <row r="421" spans="1:8" x14ac:dyDescent="0.3">
      <c r="A421" s="6"/>
      <c r="B421" s="7"/>
      <c r="C421" s="7"/>
      <c r="D421" s="8"/>
      <c r="E421" s="9"/>
      <c r="F421" s="10"/>
      <c r="G421" s="1"/>
      <c r="H421" s="2">
        <f t="shared" si="12"/>
        <v>0</v>
      </c>
    </row>
    <row r="422" spans="1:8" x14ac:dyDescent="0.3">
      <c r="A422" s="6"/>
      <c r="B422" s="7"/>
      <c r="C422" s="7"/>
      <c r="D422" s="8"/>
      <c r="E422" s="9"/>
      <c r="F422" s="10"/>
      <c r="G422" s="1"/>
      <c r="H422" s="2">
        <f t="shared" si="12"/>
        <v>0</v>
      </c>
    </row>
    <row r="423" spans="1:8" x14ac:dyDescent="0.3">
      <c r="A423" s="6"/>
      <c r="B423" s="7"/>
      <c r="C423" s="7"/>
      <c r="D423" s="8"/>
      <c r="E423" s="9"/>
      <c r="F423" s="10"/>
      <c r="G423" s="1"/>
      <c r="H423" s="2">
        <f t="shared" si="12"/>
        <v>0</v>
      </c>
    </row>
    <row r="424" spans="1:8" x14ac:dyDescent="0.3">
      <c r="A424" s="6"/>
      <c r="B424" s="7"/>
      <c r="C424" s="7"/>
      <c r="D424" s="8"/>
      <c r="E424" s="9"/>
      <c r="F424" s="10"/>
      <c r="G424" s="1"/>
      <c r="H424" s="2">
        <f t="shared" si="12"/>
        <v>0</v>
      </c>
    </row>
    <row r="425" spans="1:8" x14ac:dyDescent="0.3">
      <c r="A425" s="6"/>
      <c r="B425" s="7"/>
      <c r="C425" s="7"/>
      <c r="D425" s="8"/>
      <c r="E425" s="9"/>
      <c r="F425" s="10"/>
      <c r="G425" s="1"/>
      <c r="H425" s="2">
        <f t="shared" si="12"/>
        <v>0</v>
      </c>
    </row>
    <row r="426" spans="1:8" x14ac:dyDescent="0.3">
      <c r="A426" s="6"/>
      <c r="B426" s="7"/>
      <c r="C426" s="7"/>
      <c r="D426" s="8"/>
      <c r="E426" s="9"/>
      <c r="F426" s="10"/>
      <c r="G426" s="1"/>
      <c r="H426" s="2">
        <f t="shared" si="12"/>
        <v>0</v>
      </c>
    </row>
    <row r="427" spans="1:8" x14ac:dyDescent="0.3">
      <c r="A427" s="6"/>
      <c r="B427" s="7"/>
      <c r="C427" s="7"/>
      <c r="D427" s="8"/>
      <c r="E427" s="9"/>
      <c r="F427" s="10"/>
      <c r="G427" s="1"/>
      <c r="H427" s="2">
        <f t="shared" si="12"/>
        <v>0</v>
      </c>
    </row>
    <row r="428" spans="1:8" x14ac:dyDescent="0.3">
      <c r="A428" s="6"/>
      <c r="B428" s="7"/>
      <c r="C428" s="7"/>
      <c r="D428" s="8"/>
      <c r="E428" s="9"/>
      <c r="F428" s="10"/>
      <c r="G428" s="1"/>
      <c r="H428" s="2">
        <f t="shared" si="12"/>
        <v>0</v>
      </c>
    </row>
    <row r="429" spans="1:8" x14ac:dyDescent="0.3">
      <c r="A429" s="6"/>
      <c r="B429" s="7"/>
      <c r="C429" s="7"/>
      <c r="D429" s="8"/>
      <c r="E429" s="9"/>
      <c r="F429" s="10"/>
      <c r="G429" s="1"/>
      <c r="H429" s="2">
        <f t="shared" si="12"/>
        <v>0</v>
      </c>
    </row>
    <row r="430" spans="1:8" x14ac:dyDescent="0.3">
      <c r="A430" s="6"/>
      <c r="B430" s="7"/>
      <c r="C430" s="7"/>
      <c r="D430" s="8"/>
      <c r="E430" s="9"/>
      <c r="F430" s="10"/>
      <c r="G430" s="1"/>
      <c r="H430" s="2">
        <f t="shared" si="12"/>
        <v>0</v>
      </c>
    </row>
    <row r="431" spans="1:8" x14ac:dyDescent="0.3">
      <c r="A431" s="6"/>
      <c r="B431" s="7"/>
      <c r="C431" s="7"/>
      <c r="D431" s="8"/>
      <c r="E431" s="9"/>
      <c r="F431" s="10"/>
      <c r="G431" s="1"/>
      <c r="H431" s="2">
        <f t="shared" si="12"/>
        <v>0</v>
      </c>
    </row>
    <row r="432" spans="1:8" x14ac:dyDescent="0.3">
      <c r="A432" s="6"/>
      <c r="B432" s="7"/>
      <c r="C432" s="7"/>
      <c r="D432" s="8"/>
      <c r="E432" s="9"/>
      <c r="F432" s="10"/>
      <c r="G432" s="1"/>
      <c r="H432" s="2">
        <f t="shared" si="12"/>
        <v>0</v>
      </c>
    </row>
    <row r="433" spans="1:8" x14ac:dyDescent="0.3">
      <c r="A433" s="6"/>
      <c r="B433" s="7"/>
      <c r="C433" s="7"/>
      <c r="D433" s="8"/>
      <c r="E433" s="9"/>
      <c r="F433" s="10"/>
      <c r="G433" s="1"/>
      <c r="H433" s="2">
        <f t="shared" si="12"/>
        <v>0</v>
      </c>
    </row>
    <row r="434" spans="1:8" x14ac:dyDescent="0.3">
      <c r="A434" s="6"/>
      <c r="B434" s="7"/>
      <c r="C434" s="7"/>
      <c r="D434" s="8"/>
      <c r="E434" s="9"/>
      <c r="F434" s="10"/>
      <c r="G434" s="1"/>
      <c r="H434" s="2">
        <f t="shared" si="12"/>
        <v>0</v>
      </c>
    </row>
    <row r="435" spans="1:8" x14ac:dyDescent="0.3">
      <c r="A435" s="6"/>
      <c r="B435" s="7"/>
      <c r="C435" s="7"/>
      <c r="D435" s="8"/>
      <c r="E435" s="9"/>
      <c r="F435" s="10"/>
      <c r="G435" s="1"/>
      <c r="H435" s="2">
        <f t="shared" si="12"/>
        <v>0</v>
      </c>
    </row>
    <row r="436" spans="1:8" x14ac:dyDescent="0.3">
      <c r="A436" s="6"/>
      <c r="B436" s="7"/>
      <c r="C436" s="7"/>
      <c r="D436" s="8"/>
      <c r="E436" s="9"/>
      <c r="F436" s="10"/>
      <c r="G436" s="1"/>
      <c r="H436" s="2">
        <f t="shared" si="12"/>
        <v>0</v>
      </c>
    </row>
    <row r="437" spans="1:8" x14ac:dyDescent="0.3">
      <c r="A437" s="6"/>
      <c r="B437" s="7"/>
      <c r="C437" s="7"/>
      <c r="D437" s="8"/>
      <c r="E437" s="9"/>
      <c r="F437" s="10"/>
      <c r="G437" s="1"/>
      <c r="H437" s="2">
        <f t="shared" si="12"/>
        <v>0</v>
      </c>
    </row>
    <row r="438" spans="1:8" x14ac:dyDescent="0.3">
      <c r="B438" s="7"/>
      <c r="C438" s="7"/>
      <c r="D438" s="8"/>
      <c r="E438" s="9"/>
      <c r="F438" s="10"/>
      <c r="G438" s="1"/>
      <c r="H438" s="2">
        <f t="shared" si="12"/>
        <v>0</v>
      </c>
    </row>
    <row r="439" spans="1:8" x14ac:dyDescent="0.3">
      <c r="B439" s="7"/>
      <c r="C439" s="7"/>
      <c r="D439" s="8"/>
      <c r="E439" s="9"/>
      <c r="F439" s="10"/>
      <c r="G439" s="1"/>
      <c r="H439" s="2">
        <f t="shared" si="12"/>
        <v>0</v>
      </c>
    </row>
    <row r="440" spans="1:8" x14ac:dyDescent="0.3">
      <c r="B440" s="7"/>
      <c r="C440" s="7"/>
      <c r="D440" s="8"/>
      <c r="E440" s="9"/>
      <c r="F440" s="10"/>
      <c r="G440" s="1"/>
      <c r="H440" s="2">
        <f t="shared" si="12"/>
        <v>0</v>
      </c>
    </row>
    <row r="441" spans="1:8" x14ac:dyDescent="0.3">
      <c r="B441" s="7"/>
      <c r="C441" s="7"/>
      <c r="D441" s="8"/>
      <c r="E441" s="9"/>
      <c r="F441" s="10"/>
      <c r="G441" s="1"/>
      <c r="H441" s="2">
        <f t="shared" si="12"/>
        <v>0</v>
      </c>
    </row>
  </sheetData>
  <autoFilter ref="A11:H439" xr:uid="{00000000-0009-0000-0000-000000000000}"/>
  <mergeCells count="27"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conditionalFormatting sqref="D4">
    <cfRule type="expression" dxfId="118" priority="123">
      <formula>$C$4="Ostatní"</formula>
    </cfRule>
    <cfRule type="expression" dxfId="117" priority="124">
      <formula>$E$5="Ostatní"</formula>
    </cfRule>
    <cfRule type="expression" dxfId="116" priority="125">
      <formula>$E$6="Ostatní"</formula>
    </cfRule>
  </conditionalFormatting>
  <conditionalFormatting sqref="B16 B28:G33 B36:G36 B50:G51">
    <cfRule type="expression" dxfId="115" priority="122">
      <formula>B16=""</formula>
    </cfRule>
  </conditionalFormatting>
  <conditionalFormatting sqref="C16">
    <cfRule type="expression" dxfId="114" priority="121">
      <formula>C16=""</formula>
    </cfRule>
  </conditionalFormatting>
  <conditionalFormatting sqref="D16">
    <cfRule type="expression" dxfId="113" priority="120">
      <formula>IF(D16="Název položky","Vyznačit",IF(D16="","Vyznačit",""))="Vyznačit"</formula>
    </cfRule>
  </conditionalFormatting>
  <conditionalFormatting sqref="E16">
    <cfRule type="expression" dxfId="112" priority="119">
      <formula>E16=""</formula>
    </cfRule>
  </conditionalFormatting>
  <conditionalFormatting sqref="F16">
    <cfRule type="expression" dxfId="111" priority="118">
      <formula>F16=""</formula>
    </cfRule>
  </conditionalFormatting>
  <conditionalFormatting sqref="G16">
    <cfRule type="expression" dxfId="110" priority="117">
      <formula>G16=""</formula>
    </cfRule>
  </conditionalFormatting>
  <conditionalFormatting sqref="B17">
    <cfRule type="expression" dxfId="109" priority="116">
      <formula>B17=""</formula>
    </cfRule>
  </conditionalFormatting>
  <conditionalFormatting sqref="C17">
    <cfRule type="expression" dxfId="108" priority="115">
      <formula>C17=""</formula>
    </cfRule>
  </conditionalFormatting>
  <conditionalFormatting sqref="D17">
    <cfRule type="expression" dxfId="107" priority="114">
      <formula>D17=""</formula>
    </cfRule>
  </conditionalFormatting>
  <conditionalFormatting sqref="E17">
    <cfRule type="expression" dxfId="106" priority="113">
      <formula>E17=""</formula>
    </cfRule>
  </conditionalFormatting>
  <conditionalFormatting sqref="F17">
    <cfRule type="expression" dxfId="105" priority="112">
      <formula>F17=""</formula>
    </cfRule>
  </conditionalFormatting>
  <conditionalFormatting sqref="G17">
    <cfRule type="expression" dxfId="104" priority="111">
      <formula>G17=""</formula>
    </cfRule>
  </conditionalFormatting>
  <conditionalFormatting sqref="B22">
    <cfRule type="expression" dxfId="103" priority="110">
      <formula>B22=""</formula>
    </cfRule>
  </conditionalFormatting>
  <conditionalFormatting sqref="C22">
    <cfRule type="expression" dxfId="102" priority="109">
      <formula>C22=""</formula>
    </cfRule>
  </conditionalFormatting>
  <conditionalFormatting sqref="D22">
    <cfRule type="expression" dxfId="101" priority="108">
      <formula>D22=""</formula>
    </cfRule>
  </conditionalFormatting>
  <conditionalFormatting sqref="E22">
    <cfRule type="expression" dxfId="100" priority="107">
      <formula>E22=""</formula>
    </cfRule>
  </conditionalFormatting>
  <conditionalFormatting sqref="F22">
    <cfRule type="expression" dxfId="99" priority="106">
      <formula>F22=""</formula>
    </cfRule>
  </conditionalFormatting>
  <conditionalFormatting sqref="G22">
    <cfRule type="expression" dxfId="98" priority="105">
      <formula>G22=""</formula>
    </cfRule>
  </conditionalFormatting>
  <conditionalFormatting sqref="B23">
    <cfRule type="expression" dxfId="97" priority="104">
      <formula>B23=""</formula>
    </cfRule>
  </conditionalFormatting>
  <conditionalFormatting sqref="C23">
    <cfRule type="expression" dxfId="96" priority="103">
      <formula>C23=""</formula>
    </cfRule>
  </conditionalFormatting>
  <conditionalFormatting sqref="D23">
    <cfRule type="expression" dxfId="95" priority="102">
      <formula>D23=""</formula>
    </cfRule>
  </conditionalFormatting>
  <conditionalFormatting sqref="E23">
    <cfRule type="expression" dxfId="94" priority="101">
      <formula>E23=""</formula>
    </cfRule>
  </conditionalFormatting>
  <conditionalFormatting sqref="F23">
    <cfRule type="expression" dxfId="93" priority="100">
      <formula>F23=""</formula>
    </cfRule>
  </conditionalFormatting>
  <conditionalFormatting sqref="G23">
    <cfRule type="expression" dxfId="92" priority="99">
      <formula>G23=""</formula>
    </cfRule>
  </conditionalFormatting>
  <conditionalFormatting sqref="B24">
    <cfRule type="expression" dxfId="91" priority="98">
      <formula>B24=""</formula>
    </cfRule>
  </conditionalFormatting>
  <conditionalFormatting sqref="C24">
    <cfRule type="expression" dxfId="90" priority="97">
      <formula>C24=""</formula>
    </cfRule>
  </conditionalFormatting>
  <conditionalFormatting sqref="D24">
    <cfRule type="expression" dxfId="89" priority="96">
      <formula>D24=""</formula>
    </cfRule>
  </conditionalFormatting>
  <conditionalFormatting sqref="E24">
    <cfRule type="expression" dxfId="88" priority="95">
      <formula>E24=""</formula>
    </cfRule>
  </conditionalFormatting>
  <conditionalFormatting sqref="F24">
    <cfRule type="expression" dxfId="87" priority="94">
      <formula>F24=""</formula>
    </cfRule>
  </conditionalFormatting>
  <conditionalFormatting sqref="G24">
    <cfRule type="expression" dxfId="86" priority="93">
      <formula>G24=""</formula>
    </cfRule>
  </conditionalFormatting>
  <conditionalFormatting sqref="B25">
    <cfRule type="expression" dxfId="85" priority="92">
      <formula>B25=""</formula>
    </cfRule>
  </conditionalFormatting>
  <conditionalFormatting sqref="C25">
    <cfRule type="expression" dxfId="84" priority="91">
      <formula>C25=""</formula>
    </cfRule>
  </conditionalFormatting>
  <conditionalFormatting sqref="D25">
    <cfRule type="expression" dxfId="83" priority="90">
      <formula>D25=""</formula>
    </cfRule>
  </conditionalFormatting>
  <conditionalFormatting sqref="E25">
    <cfRule type="expression" dxfId="82" priority="89">
      <formula>E25=""</formula>
    </cfRule>
  </conditionalFormatting>
  <conditionalFormatting sqref="F25">
    <cfRule type="expression" dxfId="81" priority="88">
      <formula>F25=""</formula>
    </cfRule>
  </conditionalFormatting>
  <conditionalFormatting sqref="G25">
    <cfRule type="expression" dxfId="80" priority="87">
      <formula>G25=""</formula>
    </cfRule>
  </conditionalFormatting>
  <conditionalFormatting sqref="C26">
    <cfRule type="expression" dxfId="79" priority="86">
      <formula>C26=""</formula>
    </cfRule>
  </conditionalFormatting>
  <conditionalFormatting sqref="C27">
    <cfRule type="expression" dxfId="78" priority="81">
      <formula>C27=""</formula>
    </cfRule>
  </conditionalFormatting>
  <conditionalFormatting sqref="D26">
    <cfRule type="expression" dxfId="77" priority="85">
      <formula>D26=""</formula>
    </cfRule>
  </conditionalFormatting>
  <conditionalFormatting sqref="E26">
    <cfRule type="expression" dxfId="76" priority="84">
      <formula>E26=""</formula>
    </cfRule>
  </conditionalFormatting>
  <conditionalFormatting sqref="F26">
    <cfRule type="expression" dxfId="75" priority="83">
      <formula>F26=""</formula>
    </cfRule>
  </conditionalFormatting>
  <conditionalFormatting sqref="G26">
    <cfRule type="expression" dxfId="74" priority="82">
      <formula>G26=""</formula>
    </cfRule>
  </conditionalFormatting>
  <conditionalFormatting sqref="D27">
    <cfRule type="expression" dxfId="73" priority="80">
      <formula>D27=""</formula>
    </cfRule>
  </conditionalFormatting>
  <conditionalFormatting sqref="C37">
    <cfRule type="expression" dxfId="72" priority="76">
      <formula>C37=""</formula>
    </cfRule>
  </conditionalFormatting>
  <conditionalFormatting sqref="D37">
    <cfRule type="expression" dxfId="71" priority="75">
      <formula>D37=""</formula>
    </cfRule>
  </conditionalFormatting>
  <conditionalFormatting sqref="E27">
    <cfRule type="expression" dxfId="70" priority="79">
      <formula>E27=""</formula>
    </cfRule>
  </conditionalFormatting>
  <conditionalFormatting sqref="F27">
    <cfRule type="expression" dxfId="69" priority="78">
      <formula>F27=""</formula>
    </cfRule>
  </conditionalFormatting>
  <conditionalFormatting sqref="G27">
    <cfRule type="expression" dxfId="68" priority="77">
      <formula>G27=""</formula>
    </cfRule>
  </conditionalFormatting>
  <conditionalFormatting sqref="E37">
    <cfRule type="expression" dxfId="67" priority="74">
      <formula>E37=""</formula>
    </cfRule>
  </conditionalFormatting>
  <conditionalFormatting sqref="D38:D41 D44:D47">
    <cfRule type="expression" dxfId="66" priority="70">
      <formula>D38=""</formula>
    </cfRule>
  </conditionalFormatting>
  <conditionalFormatting sqref="E38:E41 E44:E47">
    <cfRule type="expression" dxfId="65" priority="69">
      <formula>E38=""</formula>
    </cfRule>
  </conditionalFormatting>
  <conditionalFormatting sqref="F37">
    <cfRule type="expression" dxfId="64" priority="73">
      <formula>F37=""</formula>
    </cfRule>
  </conditionalFormatting>
  <conditionalFormatting sqref="G37">
    <cfRule type="expression" dxfId="63" priority="72">
      <formula>G37=""</formula>
    </cfRule>
  </conditionalFormatting>
  <conditionalFormatting sqref="F38:F41 F44:F47">
    <cfRule type="expression" dxfId="62" priority="68">
      <formula>F38=""</formula>
    </cfRule>
  </conditionalFormatting>
  <conditionalFormatting sqref="C38:C41 C44:C47">
    <cfRule type="expression" dxfId="61" priority="71">
      <formula>C38=""</formula>
    </cfRule>
  </conditionalFormatting>
  <conditionalFormatting sqref="G38:G41 G44:G47">
    <cfRule type="expression" dxfId="60" priority="67">
      <formula>G38=""</formula>
    </cfRule>
  </conditionalFormatting>
  <conditionalFormatting sqref="B38:B41 B44:B47">
    <cfRule type="expression" dxfId="59" priority="60">
      <formula>B38=""</formula>
    </cfRule>
  </conditionalFormatting>
  <conditionalFormatting sqref="B37">
    <cfRule type="expression" dxfId="58" priority="59">
      <formula>B37=""</formula>
    </cfRule>
  </conditionalFormatting>
  <conditionalFormatting sqref="B27">
    <cfRule type="expression" dxfId="57" priority="58">
      <formula>B27=""</formula>
    </cfRule>
  </conditionalFormatting>
  <conditionalFormatting sqref="B26">
    <cfRule type="expression" dxfId="56" priority="57">
      <formula>B26=""</formula>
    </cfRule>
  </conditionalFormatting>
  <conditionalFormatting sqref="B48">
    <cfRule type="expression" dxfId="55" priority="56">
      <formula>B48=""</formula>
    </cfRule>
  </conditionalFormatting>
  <conditionalFormatting sqref="C48">
    <cfRule type="expression" dxfId="54" priority="55">
      <formula>C48=""</formula>
    </cfRule>
  </conditionalFormatting>
  <conditionalFormatting sqref="D48">
    <cfRule type="expression" dxfId="53" priority="54">
      <formula>IF(D48="Název položky","Vyznačit",IF(D48="","Vyznačit",""))="Vyznačit"</formula>
    </cfRule>
  </conditionalFormatting>
  <conditionalFormatting sqref="E48">
    <cfRule type="expression" dxfId="52" priority="53">
      <formula>E48=""</formula>
    </cfRule>
  </conditionalFormatting>
  <conditionalFormatting sqref="F48">
    <cfRule type="expression" dxfId="51" priority="52">
      <formula>F48=""</formula>
    </cfRule>
  </conditionalFormatting>
  <conditionalFormatting sqref="G48">
    <cfRule type="expression" dxfId="50" priority="51">
      <formula>G48=""</formula>
    </cfRule>
  </conditionalFormatting>
  <conditionalFormatting sqref="B49">
    <cfRule type="expression" dxfId="49" priority="50">
      <formula>B49=""</formula>
    </cfRule>
  </conditionalFormatting>
  <conditionalFormatting sqref="C49">
    <cfRule type="expression" dxfId="48" priority="49">
      <formula>C49=""</formula>
    </cfRule>
  </conditionalFormatting>
  <conditionalFormatting sqref="D49">
    <cfRule type="expression" dxfId="47" priority="48">
      <formula>D49=""</formula>
    </cfRule>
  </conditionalFormatting>
  <conditionalFormatting sqref="E49">
    <cfRule type="expression" dxfId="46" priority="47">
      <formula>E49=""</formula>
    </cfRule>
  </conditionalFormatting>
  <conditionalFormatting sqref="F49">
    <cfRule type="expression" dxfId="45" priority="46">
      <formula>F49=""</formula>
    </cfRule>
  </conditionalFormatting>
  <conditionalFormatting sqref="G49">
    <cfRule type="expression" dxfId="44" priority="45">
      <formula>G49=""</formula>
    </cfRule>
  </conditionalFormatting>
  <conditionalFormatting sqref="C18">
    <cfRule type="expression" dxfId="43" priority="44">
      <formula>C18=""</formula>
    </cfRule>
  </conditionalFormatting>
  <conditionalFormatting sqref="D18">
    <cfRule type="expression" dxfId="42" priority="43">
      <formula>D18=""</formula>
    </cfRule>
  </conditionalFormatting>
  <conditionalFormatting sqref="E18">
    <cfRule type="expression" dxfId="41" priority="42">
      <formula>E18=""</formula>
    </cfRule>
  </conditionalFormatting>
  <conditionalFormatting sqref="F18">
    <cfRule type="expression" dxfId="40" priority="41">
      <formula>F18=""</formula>
    </cfRule>
  </conditionalFormatting>
  <conditionalFormatting sqref="G18">
    <cfRule type="expression" dxfId="39" priority="40">
      <formula>G18=""</formula>
    </cfRule>
  </conditionalFormatting>
  <conditionalFormatting sqref="B18">
    <cfRule type="expression" dxfId="38" priority="39">
      <formula>B18=""</formula>
    </cfRule>
  </conditionalFormatting>
  <conditionalFormatting sqref="D19">
    <cfRule type="expression" dxfId="37" priority="37">
      <formula>D19=""</formula>
    </cfRule>
  </conditionalFormatting>
  <conditionalFormatting sqref="E19">
    <cfRule type="expression" dxfId="36" priority="36">
      <formula>E19=""</formula>
    </cfRule>
  </conditionalFormatting>
  <conditionalFormatting sqref="F19">
    <cfRule type="expression" dxfId="35" priority="35">
      <formula>F19=""</formula>
    </cfRule>
  </conditionalFormatting>
  <conditionalFormatting sqref="C19">
    <cfRule type="expression" dxfId="34" priority="38">
      <formula>C19=""</formula>
    </cfRule>
  </conditionalFormatting>
  <conditionalFormatting sqref="G19">
    <cfRule type="expression" dxfId="33" priority="34">
      <formula>G19=""</formula>
    </cfRule>
  </conditionalFormatting>
  <conditionalFormatting sqref="B19">
    <cfRule type="expression" dxfId="32" priority="33">
      <formula>B19=""</formula>
    </cfRule>
  </conditionalFormatting>
  <conditionalFormatting sqref="B20">
    <cfRule type="expression" dxfId="31" priority="32">
      <formula>B20=""</formula>
    </cfRule>
  </conditionalFormatting>
  <conditionalFormatting sqref="C20">
    <cfRule type="expression" dxfId="30" priority="31">
      <formula>C20=""</formula>
    </cfRule>
  </conditionalFormatting>
  <conditionalFormatting sqref="D20">
    <cfRule type="expression" dxfId="29" priority="30">
      <formula>D20=""</formula>
    </cfRule>
  </conditionalFormatting>
  <conditionalFormatting sqref="E20">
    <cfRule type="expression" dxfId="28" priority="29">
      <formula>E20=""</formula>
    </cfRule>
  </conditionalFormatting>
  <conditionalFormatting sqref="F20">
    <cfRule type="expression" dxfId="27" priority="28">
      <formula>F20=""</formula>
    </cfRule>
  </conditionalFormatting>
  <conditionalFormatting sqref="G20">
    <cfRule type="expression" dxfId="26" priority="27">
      <formula>G20=""</formula>
    </cfRule>
  </conditionalFormatting>
  <conditionalFormatting sqref="B21">
    <cfRule type="expression" dxfId="25" priority="26">
      <formula>B21=""</formula>
    </cfRule>
  </conditionalFormatting>
  <conditionalFormatting sqref="C21">
    <cfRule type="expression" dxfId="24" priority="25">
      <formula>C21=""</formula>
    </cfRule>
  </conditionalFormatting>
  <conditionalFormatting sqref="D21">
    <cfRule type="expression" dxfId="23" priority="24">
      <formula>D21=""</formula>
    </cfRule>
  </conditionalFormatting>
  <conditionalFormatting sqref="E21">
    <cfRule type="expression" dxfId="22" priority="23">
      <formula>E21=""</formula>
    </cfRule>
  </conditionalFormatting>
  <conditionalFormatting sqref="F21">
    <cfRule type="expression" dxfId="21" priority="22">
      <formula>F21=""</formula>
    </cfRule>
  </conditionalFormatting>
  <conditionalFormatting sqref="G21">
    <cfRule type="expression" dxfId="20" priority="21">
      <formula>G21=""</formula>
    </cfRule>
  </conditionalFormatting>
  <conditionalFormatting sqref="B34:G35">
    <cfRule type="expression" dxfId="19" priority="20">
      <formula>B34=""</formula>
    </cfRule>
  </conditionalFormatting>
  <conditionalFormatting sqref="B42">
    <cfRule type="expression" dxfId="18" priority="19">
      <formula>B42=""</formula>
    </cfRule>
  </conditionalFormatting>
  <conditionalFormatting sqref="C42">
    <cfRule type="expression" dxfId="17" priority="18">
      <formula>C42=""</formula>
    </cfRule>
  </conditionalFormatting>
  <conditionalFormatting sqref="D42">
    <cfRule type="expression" dxfId="16" priority="17">
      <formula>IF(D42="Název položky","Vyznačit",IF(D42="","Vyznačit",""))="Vyznačit"</formula>
    </cfRule>
  </conditionalFormatting>
  <conditionalFormatting sqref="E42">
    <cfRule type="expression" dxfId="15" priority="16">
      <formula>E42=""</formula>
    </cfRule>
  </conditionalFormatting>
  <conditionalFormatting sqref="F42">
    <cfRule type="expression" dxfId="14" priority="15">
      <formula>F42=""</formula>
    </cfRule>
  </conditionalFormatting>
  <conditionalFormatting sqref="G42">
    <cfRule type="expression" dxfId="13" priority="14">
      <formula>G42=""</formula>
    </cfRule>
  </conditionalFormatting>
  <conditionalFormatting sqref="B43">
    <cfRule type="expression" dxfId="12" priority="13">
      <formula>B43=""</formula>
    </cfRule>
  </conditionalFormatting>
  <conditionalFormatting sqref="C43">
    <cfRule type="expression" dxfId="11" priority="12">
      <formula>C43=""</formula>
    </cfRule>
  </conditionalFormatting>
  <conditionalFormatting sqref="D43">
    <cfRule type="expression" dxfId="10" priority="11">
      <formula>D43=""</formula>
    </cfRule>
  </conditionalFormatting>
  <conditionalFormatting sqref="E43">
    <cfRule type="expression" dxfId="9" priority="10">
      <formula>E43=""</formula>
    </cfRule>
  </conditionalFormatting>
  <conditionalFormatting sqref="F43">
    <cfRule type="expression" dxfId="8" priority="9">
      <formula>F43=""</formula>
    </cfRule>
  </conditionalFormatting>
  <conditionalFormatting sqref="G43">
    <cfRule type="expression" dxfId="7" priority="8">
      <formula>G43=""</formula>
    </cfRule>
  </conditionalFormatting>
  <conditionalFormatting sqref="B53:B58">
    <cfRule type="expression" dxfId="6" priority="7">
      <formula>B53=""</formula>
    </cfRule>
  </conditionalFormatting>
  <conditionalFormatting sqref="C53:C58">
    <cfRule type="expression" dxfId="5" priority="6">
      <formula>C53=""</formula>
    </cfRule>
  </conditionalFormatting>
  <conditionalFormatting sqref="D53:D58">
    <cfRule type="expression" dxfId="4" priority="5">
      <formula>D53=""</formula>
    </cfRule>
  </conditionalFormatting>
  <conditionalFormatting sqref="E53:E58">
    <cfRule type="expression" dxfId="3" priority="4">
      <formula>E53=""</formula>
    </cfRule>
  </conditionalFormatting>
  <conditionalFormatting sqref="F53:F58">
    <cfRule type="expression" dxfId="2" priority="3">
      <formula>F53=""</formula>
    </cfRule>
  </conditionalFormatting>
  <conditionalFormatting sqref="G53:G58">
    <cfRule type="expression" dxfId="1" priority="2">
      <formula>G53=""</formula>
    </cfRule>
  </conditionalFormatting>
  <conditionalFormatting sqref="B52:G52">
    <cfRule type="expression" dxfId="0" priority="1">
      <formula>B52=""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D28" sqref="D28"/>
    </sheetView>
  </sheetViews>
  <sheetFormatPr defaultRowHeight="13.2" x14ac:dyDescent="0.25"/>
  <cols>
    <col min="1" max="1" width="5.88671875" style="23" customWidth="1"/>
    <col min="2" max="2" width="11.5546875" style="23" customWidth="1"/>
    <col min="3" max="3" width="6.5546875" style="23" customWidth="1"/>
    <col min="4" max="4" width="74.6640625" style="23" bestFit="1" customWidth="1"/>
    <col min="5" max="5" width="5.6640625" style="23" customWidth="1"/>
    <col min="6" max="6" width="10.109375" style="23" customWidth="1"/>
    <col min="7" max="7" width="7" style="23" customWidth="1"/>
    <col min="8" max="8" width="6" style="23" customWidth="1"/>
    <col min="9" max="9" width="10.6640625" style="23" customWidth="1"/>
    <col min="10" max="10" width="10.5546875" style="23" bestFit="1" customWidth="1"/>
    <col min="11" max="11" width="17.88671875" style="23" customWidth="1"/>
    <col min="12" max="12" width="12" style="23" bestFit="1" customWidth="1"/>
    <col min="13" max="256" width="9.109375" style="23"/>
    <col min="257" max="257" width="5.88671875" style="23" customWidth="1"/>
    <col min="258" max="258" width="11.5546875" style="23" customWidth="1"/>
    <col min="259" max="259" width="6.5546875" style="23" customWidth="1"/>
    <col min="260" max="260" width="74.6640625" style="23" bestFit="1" customWidth="1"/>
    <col min="261" max="261" width="5.6640625" style="23" customWidth="1"/>
    <col min="262" max="262" width="10.109375" style="23" customWidth="1"/>
    <col min="263" max="263" width="7" style="23" customWidth="1"/>
    <col min="264" max="264" width="6" style="23" customWidth="1"/>
    <col min="265" max="265" width="10.6640625" style="23" customWidth="1"/>
    <col min="266" max="266" width="10.5546875" style="23" bestFit="1" customWidth="1"/>
    <col min="267" max="267" width="17.88671875" style="23" customWidth="1"/>
    <col min="268" max="268" width="12" style="23" bestFit="1" customWidth="1"/>
    <col min="269" max="512" width="9.109375" style="23"/>
    <col min="513" max="513" width="5.88671875" style="23" customWidth="1"/>
    <col min="514" max="514" width="11.5546875" style="23" customWidth="1"/>
    <col min="515" max="515" width="6.5546875" style="23" customWidth="1"/>
    <col min="516" max="516" width="74.6640625" style="23" bestFit="1" customWidth="1"/>
    <col min="517" max="517" width="5.6640625" style="23" customWidth="1"/>
    <col min="518" max="518" width="10.109375" style="23" customWidth="1"/>
    <col min="519" max="519" width="7" style="23" customWidth="1"/>
    <col min="520" max="520" width="6" style="23" customWidth="1"/>
    <col min="521" max="521" width="10.6640625" style="23" customWidth="1"/>
    <col min="522" max="522" width="10.5546875" style="23" bestFit="1" customWidth="1"/>
    <col min="523" max="523" width="17.88671875" style="23" customWidth="1"/>
    <col min="524" max="524" width="12" style="23" bestFit="1" customWidth="1"/>
    <col min="525" max="768" width="9.109375" style="23"/>
    <col min="769" max="769" width="5.88671875" style="23" customWidth="1"/>
    <col min="770" max="770" width="11.5546875" style="23" customWidth="1"/>
    <col min="771" max="771" width="6.5546875" style="23" customWidth="1"/>
    <col min="772" max="772" width="74.6640625" style="23" bestFit="1" customWidth="1"/>
    <col min="773" max="773" width="5.6640625" style="23" customWidth="1"/>
    <col min="774" max="774" width="10.109375" style="23" customWidth="1"/>
    <col min="775" max="775" width="7" style="23" customWidth="1"/>
    <col min="776" max="776" width="6" style="23" customWidth="1"/>
    <col min="777" max="777" width="10.6640625" style="23" customWidth="1"/>
    <col min="778" max="778" width="10.5546875" style="23" bestFit="1" customWidth="1"/>
    <col min="779" max="779" width="17.88671875" style="23" customWidth="1"/>
    <col min="780" max="780" width="12" style="23" bestFit="1" customWidth="1"/>
    <col min="781" max="1024" width="9.109375" style="23"/>
    <col min="1025" max="1025" width="5.88671875" style="23" customWidth="1"/>
    <col min="1026" max="1026" width="11.5546875" style="23" customWidth="1"/>
    <col min="1027" max="1027" width="6.5546875" style="23" customWidth="1"/>
    <col min="1028" max="1028" width="74.6640625" style="23" bestFit="1" customWidth="1"/>
    <col min="1029" max="1029" width="5.6640625" style="23" customWidth="1"/>
    <col min="1030" max="1030" width="10.109375" style="23" customWidth="1"/>
    <col min="1031" max="1031" width="7" style="23" customWidth="1"/>
    <col min="1032" max="1032" width="6" style="23" customWidth="1"/>
    <col min="1033" max="1033" width="10.6640625" style="23" customWidth="1"/>
    <col min="1034" max="1034" width="10.5546875" style="23" bestFit="1" customWidth="1"/>
    <col min="1035" max="1035" width="17.88671875" style="23" customWidth="1"/>
    <col min="1036" max="1036" width="12" style="23" bestFit="1" customWidth="1"/>
    <col min="1037" max="1280" width="9.109375" style="23"/>
    <col min="1281" max="1281" width="5.88671875" style="23" customWidth="1"/>
    <col min="1282" max="1282" width="11.5546875" style="23" customWidth="1"/>
    <col min="1283" max="1283" width="6.5546875" style="23" customWidth="1"/>
    <col min="1284" max="1284" width="74.6640625" style="23" bestFit="1" customWidth="1"/>
    <col min="1285" max="1285" width="5.6640625" style="23" customWidth="1"/>
    <col min="1286" max="1286" width="10.109375" style="23" customWidth="1"/>
    <col min="1287" max="1287" width="7" style="23" customWidth="1"/>
    <col min="1288" max="1288" width="6" style="23" customWidth="1"/>
    <col min="1289" max="1289" width="10.6640625" style="23" customWidth="1"/>
    <col min="1290" max="1290" width="10.5546875" style="23" bestFit="1" customWidth="1"/>
    <col min="1291" max="1291" width="17.88671875" style="23" customWidth="1"/>
    <col min="1292" max="1292" width="12" style="23" bestFit="1" customWidth="1"/>
    <col min="1293" max="1536" width="9.109375" style="23"/>
    <col min="1537" max="1537" width="5.88671875" style="23" customWidth="1"/>
    <col min="1538" max="1538" width="11.5546875" style="23" customWidth="1"/>
    <col min="1539" max="1539" width="6.5546875" style="23" customWidth="1"/>
    <col min="1540" max="1540" width="74.6640625" style="23" bestFit="1" customWidth="1"/>
    <col min="1541" max="1541" width="5.6640625" style="23" customWidth="1"/>
    <col min="1542" max="1542" width="10.109375" style="23" customWidth="1"/>
    <col min="1543" max="1543" width="7" style="23" customWidth="1"/>
    <col min="1544" max="1544" width="6" style="23" customWidth="1"/>
    <col min="1545" max="1545" width="10.6640625" style="23" customWidth="1"/>
    <col min="1546" max="1546" width="10.5546875" style="23" bestFit="1" customWidth="1"/>
    <col min="1547" max="1547" width="17.88671875" style="23" customWidth="1"/>
    <col min="1548" max="1548" width="12" style="23" bestFit="1" customWidth="1"/>
    <col min="1549" max="1792" width="9.109375" style="23"/>
    <col min="1793" max="1793" width="5.88671875" style="23" customWidth="1"/>
    <col min="1794" max="1794" width="11.5546875" style="23" customWidth="1"/>
    <col min="1795" max="1795" width="6.5546875" style="23" customWidth="1"/>
    <col min="1796" max="1796" width="74.6640625" style="23" bestFit="1" customWidth="1"/>
    <col min="1797" max="1797" width="5.6640625" style="23" customWidth="1"/>
    <col min="1798" max="1798" width="10.109375" style="23" customWidth="1"/>
    <col min="1799" max="1799" width="7" style="23" customWidth="1"/>
    <col min="1800" max="1800" width="6" style="23" customWidth="1"/>
    <col min="1801" max="1801" width="10.6640625" style="23" customWidth="1"/>
    <col min="1802" max="1802" width="10.5546875" style="23" bestFit="1" customWidth="1"/>
    <col min="1803" max="1803" width="17.88671875" style="23" customWidth="1"/>
    <col min="1804" max="1804" width="12" style="23" bestFit="1" customWidth="1"/>
    <col min="1805" max="2048" width="9.109375" style="23"/>
    <col min="2049" max="2049" width="5.88671875" style="23" customWidth="1"/>
    <col min="2050" max="2050" width="11.5546875" style="23" customWidth="1"/>
    <col min="2051" max="2051" width="6.5546875" style="23" customWidth="1"/>
    <col min="2052" max="2052" width="74.6640625" style="23" bestFit="1" customWidth="1"/>
    <col min="2053" max="2053" width="5.6640625" style="23" customWidth="1"/>
    <col min="2054" max="2054" width="10.109375" style="23" customWidth="1"/>
    <col min="2055" max="2055" width="7" style="23" customWidth="1"/>
    <col min="2056" max="2056" width="6" style="23" customWidth="1"/>
    <col min="2057" max="2057" width="10.6640625" style="23" customWidth="1"/>
    <col min="2058" max="2058" width="10.5546875" style="23" bestFit="1" customWidth="1"/>
    <col min="2059" max="2059" width="17.88671875" style="23" customWidth="1"/>
    <col min="2060" max="2060" width="12" style="23" bestFit="1" customWidth="1"/>
    <col min="2061" max="2304" width="9.109375" style="23"/>
    <col min="2305" max="2305" width="5.88671875" style="23" customWidth="1"/>
    <col min="2306" max="2306" width="11.5546875" style="23" customWidth="1"/>
    <col min="2307" max="2307" width="6.5546875" style="23" customWidth="1"/>
    <col min="2308" max="2308" width="74.6640625" style="23" bestFit="1" customWidth="1"/>
    <col min="2309" max="2309" width="5.6640625" style="23" customWidth="1"/>
    <col min="2310" max="2310" width="10.109375" style="23" customWidth="1"/>
    <col min="2311" max="2311" width="7" style="23" customWidth="1"/>
    <col min="2312" max="2312" width="6" style="23" customWidth="1"/>
    <col min="2313" max="2313" width="10.6640625" style="23" customWidth="1"/>
    <col min="2314" max="2314" width="10.5546875" style="23" bestFit="1" customWidth="1"/>
    <col min="2315" max="2315" width="17.88671875" style="23" customWidth="1"/>
    <col min="2316" max="2316" width="12" style="23" bestFit="1" customWidth="1"/>
    <col min="2317" max="2560" width="9.109375" style="23"/>
    <col min="2561" max="2561" width="5.88671875" style="23" customWidth="1"/>
    <col min="2562" max="2562" width="11.5546875" style="23" customWidth="1"/>
    <col min="2563" max="2563" width="6.5546875" style="23" customWidth="1"/>
    <col min="2564" max="2564" width="74.6640625" style="23" bestFit="1" customWidth="1"/>
    <col min="2565" max="2565" width="5.6640625" style="23" customWidth="1"/>
    <col min="2566" max="2566" width="10.109375" style="23" customWidth="1"/>
    <col min="2567" max="2567" width="7" style="23" customWidth="1"/>
    <col min="2568" max="2568" width="6" style="23" customWidth="1"/>
    <col min="2569" max="2569" width="10.6640625" style="23" customWidth="1"/>
    <col min="2570" max="2570" width="10.5546875" style="23" bestFit="1" customWidth="1"/>
    <col min="2571" max="2571" width="17.88671875" style="23" customWidth="1"/>
    <col min="2572" max="2572" width="12" style="23" bestFit="1" customWidth="1"/>
    <col min="2573" max="2816" width="9.109375" style="23"/>
    <col min="2817" max="2817" width="5.88671875" style="23" customWidth="1"/>
    <col min="2818" max="2818" width="11.5546875" style="23" customWidth="1"/>
    <col min="2819" max="2819" width="6.5546875" style="23" customWidth="1"/>
    <col min="2820" max="2820" width="74.6640625" style="23" bestFit="1" customWidth="1"/>
    <col min="2821" max="2821" width="5.6640625" style="23" customWidth="1"/>
    <col min="2822" max="2822" width="10.109375" style="23" customWidth="1"/>
    <col min="2823" max="2823" width="7" style="23" customWidth="1"/>
    <col min="2824" max="2824" width="6" style="23" customWidth="1"/>
    <col min="2825" max="2825" width="10.6640625" style="23" customWidth="1"/>
    <col min="2826" max="2826" width="10.5546875" style="23" bestFit="1" customWidth="1"/>
    <col min="2827" max="2827" width="17.88671875" style="23" customWidth="1"/>
    <col min="2828" max="2828" width="12" style="23" bestFit="1" customWidth="1"/>
    <col min="2829" max="3072" width="9.109375" style="23"/>
    <col min="3073" max="3073" width="5.88671875" style="23" customWidth="1"/>
    <col min="3074" max="3074" width="11.5546875" style="23" customWidth="1"/>
    <col min="3075" max="3075" width="6.5546875" style="23" customWidth="1"/>
    <col min="3076" max="3076" width="74.6640625" style="23" bestFit="1" customWidth="1"/>
    <col min="3077" max="3077" width="5.6640625" style="23" customWidth="1"/>
    <col min="3078" max="3078" width="10.109375" style="23" customWidth="1"/>
    <col min="3079" max="3079" width="7" style="23" customWidth="1"/>
    <col min="3080" max="3080" width="6" style="23" customWidth="1"/>
    <col min="3081" max="3081" width="10.6640625" style="23" customWidth="1"/>
    <col min="3082" max="3082" width="10.5546875" style="23" bestFit="1" customWidth="1"/>
    <col min="3083" max="3083" width="17.88671875" style="23" customWidth="1"/>
    <col min="3084" max="3084" width="12" style="23" bestFit="1" customWidth="1"/>
    <col min="3085" max="3328" width="9.109375" style="23"/>
    <col min="3329" max="3329" width="5.88671875" style="23" customWidth="1"/>
    <col min="3330" max="3330" width="11.5546875" style="23" customWidth="1"/>
    <col min="3331" max="3331" width="6.5546875" style="23" customWidth="1"/>
    <col min="3332" max="3332" width="74.6640625" style="23" bestFit="1" customWidth="1"/>
    <col min="3333" max="3333" width="5.6640625" style="23" customWidth="1"/>
    <col min="3334" max="3334" width="10.109375" style="23" customWidth="1"/>
    <col min="3335" max="3335" width="7" style="23" customWidth="1"/>
    <col min="3336" max="3336" width="6" style="23" customWidth="1"/>
    <col min="3337" max="3337" width="10.6640625" style="23" customWidth="1"/>
    <col min="3338" max="3338" width="10.5546875" style="23" bestFit="1" customWidth="1"/>
    <col min="3339" max="3339" width="17.88671875" style="23" customWidth="1"/>
    <col min="3340" max="3340" width="12" style="23" bestFit="1" customWidth="1"/>
    <col min="3341" max="3584" width="9.109375" style="23"/>
    <col min="3585" max="3585" width="5.88671875" style="23" customWidth="1"/>
    <col min="3586" max="3586" width="11.5546875" style="23" customWidth="1"/>
    <col min="3587" max="3587" width="6.5546875" style="23" customWidth="1"/>
    <col min="3588" max="3588" width="74.6640625" style="23" bestFit="1" customWidth="1"/>
    <col min="3589" max="3589" width="5.6640625" style="23" customWidth="1"/>
    <col min="3590" max="3590" width="10.109375" style="23" customWidth="1"/>
    <col min="3591" max="3591" width="7" style="23" customWidth="1"/>
    <col min="3592" max="3592" width="6" style="23" customWidth="1"/>
    <col min="3593" max="3593" width="10.6640625" style="23" customWidth="1"/>
    <col min="3594" max="3594" width="10.5546875" style="23" bestFit="1" customWidth="1"/>
    <col min="3595" max="3595" width="17.88671875" style="23" customWidth="1"/>
    <col min="3596" max="3596" width="12" style="23" bestFit="1" customWidth="1"/>
    <col min="3597" max="3840" width="9.109375" style="23"/>
    <col min="3841" max="3841" width="5.88671875" style="23" customWidth="1"/>
    <col min="3842" max="3842" width="11.5546875" style="23" customWidth="1"/>
    <col min="3843" max="3843" width="6.5546875" style="23" customWidth="1"/>
    <col min="3844" max="3844" width="74.6640625" style="23" bestFit="1" customWidth="1"/>
    <col min="3845" max="3845" width="5.6640625" style="23" customWidth="1"/>
    <col min="3846" max="3846" width="10.109375" style="23" customWidth="1"/>
    <col min="3847" max="3847" width="7" style="23" customWidth="1"/>
    <col min="3848" max="3848" width="6" style="23" customWidth="1"/>
    <col min="3849" max="3849" width="10.6640625" style="23" customWidth="1"/>
    <col min="3850" max="3850" width="10.5546875" style="23" bestFit="1" customWidth="1"/>
    <col min="3851" max="3851" width="17.88671875" style="23" customWidth="1"/>
    <col min="3852" max="3852" width="12" style="23" bestFit="1" customWidth="1"/>
    <col min="3853" max="4096" width="9.109375" style="23"/>
    <col min="4097" max="4097" width="5.88671875" style="23" customWidth="1"/>
    <col min="4098" max="4098" width="11.5546875" style="23" customWidth="1"/>
    <col min="4099" max="4099" width="6.5546875" style="23" customWidth="1"/>
    <col min="4100" max="4100" width="74.6640625" style="23" bestFit="1" customWidth="1"/>
    <col min="4101" max="4101" width="5.6640625" style="23" customWidth="1"/>
    <col min="4102" max="4102" width="10.109375" style="23" customWidth="1"/>
    <col min="4103" max="4103" width="7" style="23" customWidth="1"/>
    <col min="4104" max="4104" width="6" style="23" customWidth="1"/>
    <col min="4105" max="4105" width="10.6640625" style="23" customWidth="1"/>
    <col min="4106" max="4106" width="10.5546875" style="23" bestFit="1" customWidth="1"/>
    <col min="4107" max="4107" width="17.88671875" style="23" customWidth="1"/>
    <col min="4108" max="4108" width="12" style="23" bestFit="1" customWidth="1"/>
    <col min="4109" max="4352" width="9.109375" style="23"/>
    <col min="4353" max="4353" width="5.88671875" style="23" customWidth="1"/>
    <col min="4354" max="4354" width="11.5546875" style="23" customWidth="1"/>
    <col min="4355" max="4355" width="6.5546875" style="23" customWidth="1"/>
    <col min="4356" max="4356" width="74.6640625" style="23" bestFit="1" customWidth="1"/>
    <col min="4357" max="4357" width="5.6640625" style="23" customWidth="1"/>
    <col min="4358" max="4358" width="10.109375" style="23" customWidth="1"/>
    <col min="4359" max="4359" width="7" style="23" customWidth="1"/>
    <col min="4360" max="4360" width="6" style="23" customWidth="1"/>
    <col min="4361" max="4361" width="10.6640625" style="23" customWidth="1"/>
    <col min="4362" max="4362" width="10.5546875" style="23" bestFit="1" customWidth="1"/>
    <col min="4363" max="4363" width="17.88671875" style="23" customWidth="1"/>
    <col min="4364" max="4364" width="12" style="23" bestFit="1" customWidth="1"/>
    <col min="4365" max="4608" width="9.109375" style="23"/>
    <col min="4609" max="4609" width="5.88671875" style="23" customWidth="1"/>
    <col min="4610" max="4610" width="11.5546875" style="23" customWidth="1"/>
    <col min="4611" max="4611" width="6.5546875" style="23" customWidth="1"/>
    <col min="4612" max="4612" width="74.6640625" style="23" bestFit="1" customWidth="1"/>
    <col min="4613" max="4613" width="5.6640625" style="23" customWidth="1"/>
    <col min="4614" max="4614" width="10.109375" style="23" customWidth="1"/>
    <col min="4615" max="4615" width="7" style="23" customWidth="1"/>
    <col min="4616" max="4616" width="6" style="23" customWidth="1"/>
    <col min="4617" max="4617" width="10.6640625" style="23" customWidth="1"/>
    <col min="4618" max="4618" width="10.5546875" style="23" bestFit="1" customWidth="1"/>
    <col min="4619" max="4619" width="17.88671875" style="23" customWidth="1"/>
    <col min="4620" max="4620" width="12" style="23" bestFit="1" customWidth="1"/>
    <col min="4621" max="4864" width="9.109375" style="23"/>
    <col min="4865" max="4865" width="5.88671875" style="23" customWidth="1"/>
    <col min="4866" max="4866" width="11.5546875" style="23" customWidth="1"/>
    <col min="4867" max="4867" width="6.5546875" style="23" customWidth="1"/>
    <col min="4868" max="4868" width="74.6640625" style="23" bestFit="1" customWidth="1"/>
    <col min="4869" max="4869" width="5.6640625" style="23" customWidth="1"/>
    <col min="4870" max="4870" width="10.109375" style="23" customWidth="1"/>
    <col min="4871" max="4871" width="7" style="23" customWidth="1"/>
    <col min="4872" max="4872" width="6" style="23" customWidth="1"/>
    <col min="4873" max="4873" width="10.6640625" style="23" customWidth="1"/>
    <col min="4874" max="4874" width="10.5546875" style="23" bestFit="1" customWidth="1"/>
    <col min="4875" max="4875" width="17.88671875" style="23" customWidth="1"/>
    <col min="4876" max="4876" width="12" style="23" bestFit="1" customWidth="1"/>
    <col min="4877" max="5120" width="9.109375" style="23"/>
    <col min="5121" max="5121" width="5.88671875" style="23" customWidth="1"/>
    <col min="5122" max="5122" width="11.5546875" style="23" customWidth="1"/>
    <col min="5123" max="5123" width="6.5546875" style="23" customWidth="1"/>
    <col min="5124" max="5124" width="74.6640625" style="23" bestFit="1" customWidth="1"/>
    <col min="5125" max="5125" width="5.6640625" style="23" customWidth="1"/>
    <col min="5126" max="5126" width="10.109375" style="23" customWidth="1"/>
    <col min="5127" max="5127" width="7" style="23" customWidth="1"/>
    <col min="5128" max="5128" width="6" style="23" customWidth="1"/>
    <col min="5129" max="5129" width="10.6640625" style="23" customWidth="1"/>
    <col min="5130" max="5130" width="10.5546875" style="23" bestFit="1" customWidth="1"/>
    <col min="5131" max="5131" width="17.88671875" style="23" customWidth="1"/>
    <col min="5132" max="5132" width="12" style="23" bestFit="1" customWidth="1"/>
    <col min="5133" max="5376" width="9.109375" style="23"/>
    <col min="5377" max="5377" width="5.88671875" style="23" customWidth="1"/>
    <col min="5378" max="5378" width="11.5546875" style="23" customWidth="1"/>
    <col min="5379" max="5379" width="6.5546875" style="23" customWidth="1"/>
    <col min="5380" max="5380" width="74.6640625" style="23" bestFit="1" customWidth="1"/>
    <col min="5381" max="5381" width="5.6640625" style="23" customWidth="1"/>
    <col min="5382" max="5382" width="10.109375" style="23" customWidth="1"/>
    <col min="5383" max="5383" width="7" style="23" customWidth="1"/>
    <col min="5384" max="5384" width="6" style="23" customWidth="1"/>
    <col min="5385" max="5385" width="10.6640625" style="23" customWidth="1"/>
    <col min="5386" max="5386" width="10.5546875" style="23" bestFit="1" customWidth="1"/>
    <col min="5387" max="5387" width="17.88671875" style="23" customWidth="1"/>
    <col min="5388" max="5388" width="12" style="23" bestFit="1" customWidth="1"/>
    <col min="5389" max="5632" width="9.109375" style="23"/>
    <col min="5633" max="5633" width="5.88671875" style="23" customWidth="1"/>
    <col min="5634" max="5634" width="11.5546875" style="23" customWidth="1"/>
    <col min="5635" max="5635" width="6.5546875" style="23" customWidth="1"/>
    <col min="5636" max="5636" width="74.6640625" style="23" bestFit="1" customWidth="1"/>
    <col min="5637" max="5637" width="5.6640625" style="23" customWidth="1"/>
    <col min="5638" max="5638" width="10.109375" style="23" customWidth="1"/>
    <col min="5639" max="5639" width="7" style="23" customWidth="1"/>
    <col min="5640" max="5640" width="6" style="23" customWidth="1"/>
    <col min="5641" max="5641" width="10.6640625" style="23" customWidth="1"/>
    <col min="5642" max="5642" width="10.5546875" style="23" bestFit="1" customWidth="1"/>
    <col min="5643" max="5643" width="17.88671875" style="23" customWidth="1"/>
    <col min="5644" max="5644" width="12" style="23" bestFit="1" customWidth="1"/>
    <col min="5645" max="5888" width="9.109375" style="23"/>
    <col min="5889" max="5889" width="5.88671875" style="23" customWidth="1"/>
    <col min="5890" max="5890" width="11.5546875" style="23" customWidth="1"/>
    <col min="5891" max="5891" width="6.5546875" style="23" customWidth="1"/>
    <col min="5892" max="5892" width="74.6640625" style="23" bestFit="1" customWidth="1"/>
    <col min="5893" max="5893" width="5.6640625" style="23" customWidth="1"/>
    <col min="5894" max="5894" width="10.109375" style="23" customWidth="1"/>
    <col min="5895" max="5895" width="7" style="23" customWidth="1"/>
    <col min="5896" max="5896" width="6" style="23" customWidth="1"/>
    <col min="5897" max="5897" width="10.6640625" style="23" customWidth="1"/>
    <col min="5898" max="5898" width="10.5546875" style="23" bestFit="1" customWidth="1"/>
    <col min="5899" max="5899" width="17.88671875" style="23" customWidth="1"/>
    <col min="5900" max="5900" width="12" style="23" bestFit="1" customWidth="1"/>
    <col min="5901" max="6144" width="9.109375" style="23"/>
    <col min="6145" max="6145" width="5.88671875" style="23" customWidth="1"/>
    <col min="6146" max="6146" width="11.5546875" style="23" customWidth="1"/>
    <col min="6147" max="6147" width="6.5546875" style="23" customWidth="1"/>
    <col min="6148" max="6148" width="74.6640625" style="23" bestFit="1" customWidth="1"/>
    <col min="6149" max="6149" width="5.6640625" style="23" customWidth="1"/>
    <col min="6150" max="6150" width="10.109375" style="23" customWidth="1"/>
    <col min="6151" max="6151" width="7" style="23" customWidth="1"/>
    <col min="6152" max="6152" width="6" style="23" customWidth="1"/>
    <col min="6153" max="6153" width="10.6640625" style="23" customWidth="1"/>
    <col min="6154" max="6154" width="10.5546875" style="23" bestFit="1" customWidth="1"/>
    <col min="6155" max="6155" width="17.88671875" style="23" customWidth="1"/>
    <col min="6156" max="6156" width="12" style="23" bestFit="1" customWidth="1"/>
    <col min="6157" max="6400" width="9.109375" style="23"/>
    <col min="6401" max="6401" width="5.88671875" style="23" customWidth="1"/>
    <col min="6402" max="6402" width="11.5546875" style="23" customWidth="1"/>
    <col min="6403" max="6403" width="6.5546875" style="23" customWidth="1"/>
    <col min="6404" max="6404" width="74.6640625" style="23" bestFit="1" customWidth="1"/>
    <col min="6405" max="6405" width="5.6640625" style="23" customWidth="1"/>
    <col min="6406" max="6406" width="10.109375" style="23" customWidth="1"/>
    <col min="6407" max="6407" width="7" style="23" customWidth="1"/>
    <col min="6408" max="6408" width="6" style="23" customWidth="1"/>
    <col min="6409" max="6409" width="10.6640625" style="23" customWidth="1"/>
    <col min="6410" max="6410" width="10.5546875" style="23" bestFit="1" customWidth="1"/>
    <col min="6411" max="6411" width="17.88671875" style="23" customWidth="1"/>
    <col min="6412" max="6412" width="12" style="23" bestFit="1" customWidth="1"/>
    <col min="6413" max="6656" width="9.109375" style="23"/>
    <col min="6657" max="6657" width="5.88671875" style="23" customWidth="1"/>
    <col min="6658" max="6658" width="11.5546875" style="23" customWidth="1"/>
    <col min="6659" max="6659" width="6.5546875" style="23" customWidth="1"/>
    <col min="6660" max="6660" width="74.6640625" style="23" bestFit="1" customWidth="1"/>
    <col min="6661" max="6661" width="5.6640625" style="23" customWidth="1"/>
    <col min="6662" max="6662" width="10.109375" style="23" customWidth="1"/>
    <col min="6663" max="6663" width="7" style="23" customWidth="1"/>
    <col min="6664" max="6664" width="6" style="23" customWidth="1"/>
    <col min="6665" max="6665" width="10.6640625" style="23" customWidth="1"/>
    <col min="6666" max="6666" width="10.5546875" style="23" bestFit="1" customWidth="1"/>
    <col min="6667" max="6667" width="17.88671875" style="23" customWidth="1"/>
    <col min="6668" max="6668" width="12" style="23" bestFit="1" customWidth="1"/>
    <col min="6669" max="6912" width="9.109375" style="23"/>
    <col min="6913" max="6913" width="5.88671875" style="23" customWidth="1"/>
    <col min="6914" max="6914" width="11.5546875" style="23" customWidth="1"/>
    <col min="6915" max="6915" width="6.5546875" style="23" customWidth="1"/>
    <col min="6916" max="6916" width="74.6640625" style="23" bestFit="1" customWidth="1"/>
    <col min="6917" max="6917" width="5.6640625" style="23" customWidth="1"/>
    <col min="6918" max="6918" width="10.109375" style="23" customWidth="1"/>
    <col min="6919" max="6919" width="7" style="23" customWidth="1"/>
    <col min="6920" max="6920" width="6" style="23" customWidth="1"/>
    <col min="6921" max="6921" width="10.6640625" style="23" customWidth="1"/>
    <col min="6922" max="6922" width="10.5546875" style="23" bestFit="1" customWidth="1"/>
    <col min="6923" max="6923" width="17.88671875" style="23" customWidth="1"/>
    <col min="6924" max="6924" width="12" style="23" bestFit="1" customWidth="1"/>
    <col min="6925" max="7168" width="9.109375" style="23"/>
    <col min="7169" max="7169" width="5.88671875" style="23" customWidth="1"/>
    <col min="7170" max="7170" width="11.5546875" style="23" customWidth="1"/>
    <col min="7171" max="7171" width="6.5546875" style="23" customWidth="1"/>
    <col min="7172" max="7172" width="74.6640625" style="23" bestFit="1" customWidth="1"/>
    <col min="7173" max="7173" width="5.6640625" style="23" customWidth="1"/>
    <col min="7174" max="7174" width="10.109375" style="23" customWidth="1"/>
    <col min="7175" max="7175" width="7" style="23" customWidth="1"/>
    <col min="7176" max="7176" width="6" style="23" customWidth="1"/>
    <col min="7177" max="7177" width="10.6640625" style="23" customWidth="1"/>
    <col min="7178" max="7178" width="10.5546875" style="23" bestFit="1" customWidth="1"/>
    <col min="7179" max="7179" width="17.88671875" style="23" customWidth="1"/>
    <col min="7180" max="7180" width="12" style="23" bestFit="1" customWidth="1"/>
    <col min="7181" max="7424" width="9.109375" style="23"/>
    <col min="7425" max="7425" width="5.88671875" style="23" customWidth="1"/>
    <col min="7426" max="7426" width="11.5546875" style="23" customWidth="1"/>
    <col min="7427" max="7427" width="6.5546875" style="23" customWidth="1"/>
    <col min="7428" max="7428" width="74.6640625" style="23" bestFit="1" customWidth="1"/>
    <col min="7429" max="7429" width="5.6640625" style="23" customWidth="1"/>
    <col min="7430" max="7430" width="10.109375" style="23" customWidth="1"/>
    <col min="7431" max="7431" width="7" style="23" customWidth="1"/>
    <col min="7432" max="7432" width="6" style="23" customWidth="1"/>
    <col min="7433" max="7433" width="10.6640625" style="23" customWidth="1"/>
    <col min="7434" max="7434" width="10.5546875" style="23" bestFit="1" customWidth="1"/>
    <col min="7435" max="7435" width="17.88671875" style="23" customWidth="1"/>
    <col min="7436" max="7436" width="12" style="23" bestFit="1" customWidth="1"/>
    <col min="7437" max="7680" width="9.109375" style="23"/>
    <col min="7681" max="7681" width="5.88671875" style="23" customWidth="1"/>
    <col min="7682" max="7682" width="11.5546875" style="23" customWidth="1"/>
    <col min="7683" max="7683" width="6.5546875" style="23" customWidth="1"/>
    <col min="7684" max="7684" width="74.6640625" style="23" bestFit="1" customWidth="1"/>
    <col min="7685" max="7685" width="5.6640625" style="23" customWidth="1"/>
    <col min="7686" max="7686" width="10.109375" style="23" customWidth="1"/>
    <col min="7687" max="7687" width="7" style="23" customWidth="1"/>
    <col min="7688" max="7688" width="6" style="23" customWidth="1"/>
    <col min="7689" max="7689" width="10.6640625" style="23" customWidth="1"/>
    <col min="7690" max="7690" width="10.5546875" style="23" bestFit="1" customWidth="1"/>
    <col min="7691" max="7691" width="17.88671875" style="23" customWidth="1"/>
    <col min="7692" max="7692" width="12" style="23" bestFit="1" customWidth="1"/>
    <col min="7693" max="7936" width="9.109375" style="23"/>
    <col min="7937" max="7937" width="5.88671875" style="23" customWidth="1"/>
    <col min="7938" max="7938" width="11.5546875" style="23" customWidth="1"/>
    <col min="7939" max="7939" width="6.5546875" style="23" customWidth="1"/>
    <col min="7940" max="7940" width="74.6640625" style="23" bestFit="1" customWidth="1"/>
    <col min="7941" max="7941" width="5.6640625" style="23" customWidth="1"/>
    <col min="7942" max="7942" width="10.109375" style="23" customWidth="1"/>
    <col min="7943" max="7943" width="7" style="23" customWidth="1"/>
    <col min="7944" max="7944" width="6" style="23" customWidth="1"/>
    <col min="7945" max="7945" width="10.6640625" style="23" customWidth="1"/>
    <col min="7946" max="7946" width="10.5546875" style="23" bestFit="1" customWidth="1"/>
    <col min="7947" max="7947" width="17.88671875" style="23" customWidth="1"/>
    <col min="7948" max="7948" width="12" style="23" bestFit="1" customWidth="1"/>
    <col min="7949" max="8192" width="9.109375" style="23"/>
    <col min="8193" max="8193" width="5.88671875" style="23" customWidth="1"/>
    <col min="8194" max="8194" width="11.5546875" style="23" customWidth="1"/>
    <col min="8195" max="8195" width="6.5546875" style="23" customWidth="1"/>
    <col min="8196" max="8196" width="74.6640625" style="23" bestFit="1" customWidth="1"/>
    <col min="8197" max="8197" width="5.6640625" style="23" customWidth="1"/>
    <col min="8198" max="8198" width="10.109375" style="23" customWidth="1"/>
    <col min="8199" max="8199" width="7" style="23" customWidth="1"/>
    <col min="8200" max="8200" width="6" style="23" customWidth="1"/>
    <col min="8201" max="8201" width="10.6640625" style="23" customWidth="1"/>
    <col min="8202" max="8202" width="10.5546875" style="23" bestFit="1" customWidth="1"/>
    <col min="8203" max="8203" width="17.88671875" style="23" customWidth="1"/>
    <col min="8204" max="8204" width="12" style="23" bestFit="1" customWidth="1"/>
    <col min="8205" max="8448" width="9.109375" style="23"/>
    <col min="8449" max="8449" width="5.88671875" style="23" customWidth="1"/>
    <col min="8450" max="8450" width="11.5546875" style="23" customWidth="1"/>
    <col min="8451" max="8451" width="6.5546875" style="23" customWidth="1"/>
    <col min="8452" max="8452" width="74.6640625" style="23" bestFit="1" customWidth="1"/>
    <col min="8453" max="8453" width="5.6640625" style="23" customWidth="1"/>
    <col min="8454" max="8454" width="10.109375" style="23" customWidth="1"/>
    <col min="8455" max="8455" width="7" style="23" customWidth="1"/>
    <col min="8456" max="8456" width="6" style="23" customWidth="1"/>
    <col min="8457" max="8457" width="10.6640625" style="23" customWidth="1"/>
    <col min="8458" max="8458" width="10.5546875" style="23" bestFit="1" customWidth="1"/>
    <col min="8459" max="8459" width="17.88671875" style="23" customWidth="1"/>
    <col min="8460" max="8460" width="12" style="23" bestFit="1" customWidth="1"/>
    <col min="8461" max="8704" width="9.109375" style="23"/>
    <col min="8705" max="8705" width="5.88671875" style="23" customWidth="1"/>
    <col min="8706" max="8706" width="11.5546875" style="23" customWidth="1"/>
    <col min="8707" max="8707" width="6.5546875" style="23" customWidth="1"/>
    <col min="8708" max="8708" width="74.6640625" style="23" bestFit="1" customWidth="1"/>
    <col min="8709" max="8709" width="5.6640625" style="23" customWidth="1"/>
    <col min="8710" max="8710" width="10.109375" style="23" customWidth="1"/>
    <col min="8711" max="8711" width="7" style="23" customWidth="1"/>
    <col min="8712" max="8712" width="6" style="23" customWidth="1"/>
    <col min="8713" max="8713" width="10.6640625" style="23" customWidth="1"/>
    <col min="8714" max="8714" width="10.5546875" style="23" bestFit="1" customWidth="1"/>
    <col min="8715" max="8715" width="17.88671875" style="23" customWidth="1"/>
    <col min="8716" max="8716" width="12" style="23" bestFit="1" customWidth="1"/>
    <col min="8717" max="8960" width="9.109375" style="23"/>
    <col min="8961" max="8961" width="5.88671875" style="23" customWidth="1"/>
    <col min="8962" max="8962" width="11.5546875" style="23" customWidth="1"/>
    <col min="8963" max="8963" width="6.5546875" style="23" customWidth="1"/>
    <col min="8964" max="8964" width="74.6640625" style="23" bestFit="1" customWidth="1"/>
    <col min="8965" max="8965" width="5.6640625" style="23" customWidth="1"/>
    <col min="8966" max="8966" width="10.109375" style="23" customWidth="1"/>
    <col min="8967" max="8967" width="7" style="23" customWidth="1"/>
    <col min="8968" max="8968" width="6" style="23" customWidth="1"/>
    <col min="8969" max="8969" width="10.6640625" style="23" customWidth="1"/>
    <col min="8970" max="8970" width="10.5546875" style="23" bestFit="1" customWidth="1"/>
    <col min="8971" max="8971" width="17.88671875" style="23" customWidth="1"/>
    <col min="8972" max="8972" width="12" style="23" bestFit="1" customWidth="1"/>
    <col min="8973" max="9216" width="9.109375" style="23"/>
    <col min="9217" max="9217" width="5.88671875" style="23" customWidth="1"/>
    <col min="9218" max="9218" width="11.5546875" style="23" customWidth="1"/>
    <col min="9219" max="9219" width="6.5546875" style="23" customWidth="1"/>
    <col min="9220" max="9220" width="74.6640625" style="23" bestFit="1" customWidth="1"/>
    <col min="9221" max="9221" width="5.6640625" style="23" customWidth="1"/>
    <col min="9222" max="9222" width="10.109375" style="23" customWidth="1"/>
    <col min="9223" max="9223" width="7" style="23" customWidth="1"/>
    <col min="9224" max="9224" width="6" style="23" customWidth="1"/>
    <col min="9225" max="9225" width="10.6640625" style="23" customWidth="1"/>
    <col min="9226" max="9226" width="10.5546875" style="23" bestFit="1" customWidth="1"/>
    <col min="9227" max="9227" width="17.88671875" style="23" customWidth="1"/>
    <col min="9228" max="9228" width="12" style="23" bestFit="1" customWidth="1"/>
    <col min="9229" max="9472" width="9.109375" style="23"/>
    <col min="9473" max="9473" width="5.88671875" style="23" customWidth="1"/>
    <col min="9474" max="9474" width="11.5546875" style="23" customWidth="1"/>
    <col min="9475" max="9475" width="6.5546875" style="23" customWidth="1"/>
    <col min="9476" max="9476" width="74.6640625" style="23" bestFit="1" customWidth="1"/>
    <col min="9477" max="9477" width="5.6640625" style="23" customWidth="1"/>
    <col min="9478" max="9478" width="10.109375" style="23" customWidth="1"/>
    <col min="9479" max="9479" width="7" style="23" customWidth="1"/>
    <col min="9480" max="9480" width="6" style="23" customWidth="1"/>
    <col min="9481" max="9481" width="10.6640625" style="23" customWidth="1"/>
    <col min="9482" max="9482" width="10.5546875" style="23" bestFit="1" customWidth="1"/>
    <col min="9483" max="9483" width="17.88671875" style="23" customWidth="1"/>
    <col min="9484" max="9484" width="12" style="23" bestFit="1" customWidth="1"/>
    <col min="9485" max="9728" width="9.109375" style="23"/>
    <col min="9729" max="9729" width="5.88671875" style="23" customWidth="1"/>
    <col min="9730" max="9730" width="11.5546875" style="23" customWidth="1"/>
    <col min="9731" max="9731" width="6.5546875" style="23" customWidth="1"/>
    <col min="9732" max="9732" width="74.6640625" style="23" bestFit="1" customWidth="1"/>
    <col min="9733" max="9733" width="5.6640625" style="23" customWidth="1"/>
    <col min="9734" max="9734" width="10.109375" style="23" customWidth="1"/>
    <col min="9735" max="9735" width="7" style="23" customWidth="1"/>
    <col min="9736" max="9736" width="6" style="23" customWidth="1"/>
    <col min="9737" max="9737" width="10.6640625" style="23" customWidth="1"/>
    <col min="9738" max="9738" width="10.5546875" style="23" bestFit="1" customWidth="1"/>
    <col min="9739" max="9739" width="17.88671875" style="23" customWidth="1"/>
    <col min="9740" max="9740" width="12" style="23" bestFit="1" customWidth="1"/>
    <col min="9741" max="9984" width="9.109375" style="23"/>
    <col min="9985" max="9985" width="5.88671875" style="23" customWidth="1"/>
    <col min="9986" max="9986" width="11.5546875" style="23" customWidth="1"/>
    <col min="9987" max="9987" width="6.5546875" style="23" customWidth="1"/>
    <col min="9988" max="9988" width="74.6640625" style="23" bestFit="1" customWidth="1"/>
    <col min="9989" max="9989" width="5.6640625" style="23" customWidth="1"/>
    <col min="9990" max="9990" width="10.109375" style="23" customWidth="1"/>
    <col min="9991" max="9991" width="7" style="23" customWidth="1"/>
    <col min="9992" max="9992" width="6" style="23" customWidth="1"/>
    <col min="9993" max="9993" width="10.6640625" style="23" customWidth="1"/>
    <col min="9994" max="9994" width="10.5546875" style="23" bestFit="1" customWidth="1"/>
    <col min="9995" max="9995" width="17.88671875" style="23" customWidth="1"/>
    <col min="9996" max="9996" width="12" style="23" bestFit="1" customWidth="1"/>
    <col min="9997" max="10240" width="9.109375" style="23"/>
    <col min="10241" max="10241" width="5.88671875" style="23" customWidth="1"/>
    <col min="10242" max="10242" width="11.5546875" style="23" customWidth="1"/>
    <col min="10243" max="10243" width="6.5546875" style="23" customWidth="1"/>
    <col min="10244" max="10244" width="74.6640625" style="23" bestFit="1" customWidth="1"/>
    <col min="10245" max="10245" width="5.6640625" style="23" customWidth="1"/>
    <col min="10246" max="10246" width="10.109375" style="23" customWidth="1"/>
    <col min="10247" max="10247" width="7" style="23" customWidth="1"/>
    <col min="10248" max="10248" width="6" style="23" customWidth="1"/>
    <col min="10249" max="10249" width="10.6640625" style="23" customWidth="1"/>
    <col min="10250" max="10250" width="10.5546875" style="23" bestFit="1" customWidth="1"/>
    <col min="10251" max="10251" width="17.88671875" style="23" customWidth="1"/>
    <col min="10252" max="10252" width="12" style="23" bestFit="1" customWidth="1"/>
    <col min="10253" max="10496" width="9.109375" style="23"/>
    <col min="10497" max="10497" width="5.88671875" style="23" customWidth="1"/>
    <col min="10498" max="10498" width="11.5546875" style="23" customWidth="1"/>
    <col min="10499" max="10499" width="6.5546875" style="23" customWidth="1"/>
    <col min="10500" max="10500" width="74.6640625" style="23" bestFit="1" customWidth="1"/>
    <col min="10501" max="10501" width="5.6640625" style="23" customWidth="1"/>
    <col min="10502" max="10502" width="10.109375" style="23" customWidth="1"/>
    <col min="10503" max="10503" width="7" style="23" customWidth="1"/>
    <col min="10504" max="10504" width="6" style="23" customWidth="1"/>
    <col min="10505" max="10505" width="10.6640625" style="23" customWidth="1"/>
    <col min="10506" max="10506" width="10.5546875" style="23" bestFit="1" customWidth="1"/>
    <col min="10507" max="10507" width="17.88671875" style="23" customWidth="1"/>
    <col min="10508" max="10508" width="12" style="23" bestFit="1" customWidth="1"/>
    <col min="10509" max="10752" width="9.109375" style="23"/>
    <col min="10753" max="10753" width="5.88671875" style="23" customWidth="1"/>
    <col min="10754" max="10754" width="11.5546875" style="23" customWidth="1"/>
    <col min="10755" max="10755" width="6.5546875" style="23" customWidth="1"/>
    <col min="10756" max="10756" width="74.6640625" style="23" bestFit="1" customWidth="1"/>
    <col min="10757" max="10757" width="5.6640625" style="23" customWidth="1"/>
    <col min="10758" max="10758" width="10.109375" style="23" customWidth="1"/>
    <col min="10759" max="10759" width="7" style="23" customWidth="1"/>
    <col min="10760" max="10760" width="6" style="23" customWidth="1"/>
    <col min="10761" max="10761" width="10.6640625" style="23" customWidth="1"/>
    <col min="10762" max="10762" width="10.5546875" style="23" bestFit="1" customWidth="1"/>
    <col min="10763" max="10763" width="17.88671875" style="23" customWidth="1"/>
    <col min="10764" max="10764" width="12" style="23" bestFit="1" customWidth="1"/>
    <col min="10765" max="11008" width="9.109375" style="23"/>
    <col min="11009" max="11009" width="5.88671875" style="23" customWidth="1"/>
    <col min="11010" max="11010" width="11.5546875" style="23" customWidth="1"/>
    <col min="11011" max="11011" width="6.5546875" style="23" customWidth="1"/>
    <col min="11012" max="11012" width="74.6640625" style="23" bestFit="1" customWidth="1"/>
    <col min="11013" max="11013" width="5.6640625" style="23" customWidth="1"/>
    <col min="11014" max="11014" width="10.109375" style="23" customWidth="1"/>
    <col min="11015" max="11015" width="7" style="23" customWidth="1"/>
    <col min="11016" max="11016" width="6" style="23" customWidth="1"/>
    <col min="11017" max="11017" width="10.6640625" style="23" customWidth="1"/>
    <col min="11018" max="11018" width="10.5546875" style="23" bestFit="1" customWidth="1"/>
    <col min="11019" max="11019" width="17.88671875" style="23" customWidth="1"/>
    <col min="11020" max="11020" width="12" style="23" bestFit="1" customWidth="1"/>
    <col min="11021" max="11264" width="9.109375" style="23"/>
    <col min="11265" max="11265" width="5.88671875" style="23" customWidth="1"/>
    <col min="11266" max="11266" width="11.5546875" style="23" customWidth="1"/>
    <col min="11267" max="11267" width="6.5546875" style="23" customWidth="1"/>
    <col min="11268" max="11268" width="74.6640625" style="23" bestFit="1" customWidth="1"/>
    <col min="11269" max="11269" width="5.6640625" style="23" customWidth="1"/>
    <col min="11270" max="11270" width="10.109375" style="23" customWidth="1"/>
    <col min="11271" max="11271" width="7" style="23" customWidth="1"/>
    <col min="11272" max="11272" width="6" style="23" customWidth="1"/>
    <col min="11273" max="11273" width="10.6640625" style="23" customWidth="1"/>
    <col min="11274" max="11274" width="10.5546875" style="23" bestFit="1" customWidth="1"/>
    <col min="11275" max="11275" width="17.88671875" style="23" customWidth="1"/>
    <col min="11276" max="11276" width="12" style="23" bestFit="1" customWidth="1"/>
    <col min="11277" max="11520" width="9.109375" style="23"/>
    <col min="11521" max="11521" width="5.88671875" style="23" customWidth="1"/>
    <col min="11522" max="11522" width="11.5546875" style="23" customWidth="1"/>
    <col min="11523" max="11523" width="6.5546875" style="23" customWidth="1"/>
    <col min="11524" max="11524" width="74.6640625" style="23" bestFit="1" customWidth="1"/>
    <col min="11525" max="11525" width="5.6640625" style="23" customWidth="1"/>
    <col min="11526" max="11526" width="10.109375" style="23" customWidth="1"/>
    <col min="11527" max="11527" width="7" style="23" customWidth="1"/>
    <col min="11528" max="11528" width="6" style="23" customWidth="1"/>
    <col min="11529" max="11529" width="10.6640625" style="23" customWidth="1"/>
    <col min="11530" max="11530" width="10.5546875" style="23" bestFit="1" customWidth="1"/>
    <col min="11531" max="11531" width="17.88671875" style="23" customWidth="1"/>
    <col min="11532" max="11532" width="12" style="23" bestFit="1" customWidth="1"/>
    <col min="11533" max="11776" width="9.109375" style="23"/>
    <col min="11777" max="11777" width="5.88671875" style="23" customWidth="1"/>
    <col min="11778" max="11778" width="11.5546875" style="23" customWidth="1"/>
    <col min="11779" max="11779" width="6.5546875" style="23" customWidth="1"/>
    <col min="11780" max="11780" width="74.6640625" style="23" bestFit="1" customWidth="1"/>
    <col min="11781" max="11781" width="5.6640625" style="23" customWidth="1"/>
    <col min="11782" max="11782" width="10.109375" style="23" customWidth="1"/>
    <col min="11783" max="11783" width="7" style="23" customWidth="1"/>
    <col min="11784" max="11784" width="6" style="23" customWidth="1"/>
    <col min="11785" max="11785" width="10.6640625" style="23" customWidth="1"/>
    <col min="11786" max="11786" width="10.5546875" style="23" bestFit="1" customWidth="1"/>
    <col min="11787" max="11787" width="17.88671875" style="23" customWidth="1"/>
    <col min="11788" max="11788" width="12" style="23" bestFit="1" customWidth="1"/>
    <col min="11789" max="12032" width="9.109375" style="23"/>
    <col min="12033" max="12033" width="5.88671875" style="23" customWidth="1"/>
    <col min="12034" max="12034" width="11.5546875" style="23" customWidth="1"/>
    <col min="12035" max="12035" width="6.5546875" style="23" customWidth="1"/>
    <col min="12036" max="12036" width="74.6640625" style="23" bestFit="1" customWidth="1"/>
    <col min="12037" max="12037" width="5.6640625" style="23" customWidth="1"/>
    <col min="12038" max="12038" width="10.109375" style="23" customWidth="1"/>
    <col min="12039" max="12039" width="7" style="23" customWidth="1"/>
    <col min="12040" max="12040" width="6" style="23" customWidth="1"/>
    <col min="12041" max="12041" width="10.6640625" style="23" customWidth="1"/>
    <col min="12042" max="12042" width="10.5546875" style="23" bestFit="1" customWidth="1"/>
    <col min="12043" max="12043" width="17.88671875" style="23" customWidth="1"/>
    <col min="12044" max="12044" width="12" style="23" bestFit="1" customWidth="1"/>
    <col min="12045" max="12288" width="9.109375" style="23"/>
    <col min="12289" max="12289" width="5.88671875" style="23" customWidth="1"/>
    <col min="12290" max="12290" width="11.5546875" style="23" customWidth="1"/>
    <col min="12291" max="12291" width="6.5546875" style="23" customWidth="1"/>
    <col min="12292" max="12292" width="74.6640625" style="23" bestFit="1" customWidth="1"/>
    <col min="12293" max="12293" width="5.6640625" style="23" customWidth="1"/>
    <col min="12294" max="12294" width="10.109375" style="23" customWidth="1"/>
    <col min="12295" max="12295" width="7" style="23" customWidth="1"/>
    <col min="12296" max="12296" width="6" style="23" customWidth="1"/>
    <col min="12297" max="12297" width="10.6640625" style="23" customWidth="1"/>
    <col min="12298" max="12298" width="10.5546875" style="23" bestFit="1" customWidth="1"/>
    <col min="12299" max="12299" width="17.88671875" style="23" customWidth="1"/>
    <col min="12300" max="12300" width="12" style="23" bestFit="1" customWidth="1"/>
    <col min="12301" max="12544" width="9.109375" style="23"/>
    <col min="12545" max="12545" width="5.88671875" style="23" customWidth="1"/>
    <col min="12546" max="12546" width="11.5546875" style="23" customWidth="1"/>
    <col min="12547" max="12547" width="6.5546875" style="23" customWidth="1"/>
    <col min="12548" max="12548" width="74.6640625" style="23" bestFit="1" customWidth="1"/>
    <col min="12549" max="12549" width="5.6640625" style="23" customWidth="1"/>
    <col min="12550" max="12550" width="10.109375" style="23" customWidth="1"/>
    <col min="12551" max="12551" width="7" style="23" customWidth="1"/>
    <col min="12552" max="12552" width="6" style="23" customWidth="1"/>
    <col min="12553" max="12553" width="10.6640625" style="23" customWidth="1"/>
    <col min="12554" max="12554" width="10.5546875" style="23" bestFit="1" customWidth="1"/>
    <col min="12555" max="12555" width="17.88671875" style="23" customWidth="1"/>
    <col min="12556" max="12556" width="12" style="23" bestFit="1" customWidth="1"/>
    <col min="12557" max="12800" width="9.109375" style="23"/>
    <col min="12801" max="12801" width="5.88671875" style="23" customWidth="1"/>
    <col min="12802" max="12802" width="11.5546875" style="23" customWidth="1"/>
    <col min="12803" max="12803" width="6.5546875" style="23" customWidth="1"/>
    <col min="12804" max="12804" width="74.6640625" style="23" bestFit="1" customWidth="1"/>
    <col min="12805" max="12805" width="5.6640625" style="23" customWidth="1"/>
    <col min="12806" max="12806" width="10.109375" style="23" customWidth="1"/>
    <col min="12807" max="12807" width="7" style="23" customWidth="1"/>
    <col min="12808" max="12808" width="6" style="23" customWidth="1"/>
    <col min="12809" max="12809" width="10.6640625" style="23" customWidth="1"/>
    <col min="12810" max="12810" width="10.5546875" style="23" bestFit="1" customWidth="1"/>
    <col min="12811" max="12811" width="17.88671875" style="23" customWidth="1"/>
    <col min="12812" max="12812" width="12" style="23" bestFit="1" customWidth="1"/>
    <col min="12813" max="13056" width="9.109375" style="23"/>
    <col min="13057" max="13057" width="5.88671875" style="23" customWidth="1"/>
    <col min="13058" max="13058" width="11.5546875" style="23" customWidth="1"/>
    <col min="13059" max="13059" width="6.5546875" style="23" customWidth="1"/>
    <col min="13060" max="13060" width="74.6640625" style="23" bestFit="1" customWidth="1"/>
    <col min="13061" max="13061" width="5.6640625" style="23" customWidth="1"/>
    <col min="13062" max="13062" width="10.109375" style="23" customWidth="1"/>
    <col min="13063" max="13063" width="7" style="23" customWidth="1"/>
    <col min="13064" max="13064" width="6" style="23" customWidth="1"/>
    <col min="13065" max="13065" width="10.6640625" style="23" customWidth="1"/>
    <col min="13066" max="13066" width="10.5546875" style="23" bestFit="1" customWidth="1"/>
    <col min="13067" max="13067" width="17.88671875" style="23" customWidth="1"/>
    <col min="13068" max="13068" width="12" style="23" bestFit="1" customWidth="1"/>
    <col min="13069" max="13312" width="9.109375" style="23"/>
    <col min="13313" max="13313" width="5.88671875" style="23" customWidth="1"/>
    <col min="13314" max="13314" width="11.5546875" style="23" customWidth="1"/>
    <col min="13315" max="13315" width="6.5546875" style="23" customWidth="1"/>
    <col min="13316" max="13316" width="74.6640625" style="23" bestFit="1" customWidth="1"/>
    <col min="13317" max="13317" width="5.6640625" style="23" customWidth="1"/>
    <col min="13318" max="13318" width="10.109375" style="23" customWidth="1"/>
    <col min="13319" max="13319" width="7" style="23" customWidth="1"/>
    <col min="13320" max="13320" width="6" style="23" customWidth="1"/>
    <col min="13321" max="13321" width="10.6640625" style="23" customWidth="1"/>
    <col min="13322" max="13322" width="10.5546875" style="23" bestFit="1" customWidth="1"/>
    <col min="13323" max="13323" width="17.88671875" style="23" customWidth="1"/>
    <col min="13324" max="13324" width="12" style="23" bestFit="1" customWidth="1"/>
    <col min="13325" max="13568" width="9.109375" style="23"/>
    <col min="13569" max="13569" width="5.88671875" style="23" customWidth="1"/>
    <col min="13570" max="13570" width="11.5546875" style="23" customWidth="1"/>
    <col min="13571" max="13571" width="6.5546875" style="23" customWidth="1"/>
    <col min="13572" max="13572" width="74.6640625" style="23" bestFit="1" customWidth="1"/>
    <col min="13573" max="13573" width="5.6640625" style="23" customWidth="1"/>
    <col min="13574" max="13574" width="10.109375" style="23" customWidth="1"/>
    <col min="13575" max="13575" width="7" style="23" customWidth="1"/>
    <col min="13576" max="13576" width="6" style="23" customWidth="1"/>
    <col min="13577" max="13577" width="10.6640625" style="23" customWidth="1"/>
    <col min="13578" max="13578" width="10.5546875" style="23" bestFit="1" customWidth="1"/>
    <col min="13579" max="13579" width="17.88671875" style="23" customWidth="1"/>
    <col min="13580" max="13580" width="12" style="23" bestFit="1" customWidth="1"/>
    <col min="13581" max="13824" width="9.109375" style="23"/>
    <col min="13825" max="13825" width="5.88671875" style="23" customWidth="1"/>
    <col min="13826" max="13826" width="11.5546875" style="23" customWidth="1"/>
    <col min="13827" max="13827" width="6.5546875" style="23" customWidth="1"/>
    <col min="13828" max="13828" width="74.6640625" style="23" bestFit="1" customWidth="1"/>
    <col min="13829" max="13829" width="5.6640625" style="23" customWidth="1"/>
    <col min="13830" max="13830" width="10.109375" style="23" customWidth="1"/>
    <col min="13831" max="13831" width="7" style="23" customWidth="1"/>
    <col min="13832" max="13832" width="6" style="23" customWidth="1"/>
    <col min="13833" max="13833" width="10.6640625" style="23" customWidth="1"/>
    <col min="13834" max="13834" width="10.5546875" style="23" bestFit="1" customWidth="1"/>
    <col min="13835" max="13835" width="17.88671875" style="23" customWidth="1"/>
    <col min="13836" max="13836" width="12" style="23" bestFit="1" customWidth="1"/>
    <col min="13837" max="14080" width="9.109375" style="23"/>
    <col min="14081" max="14081" width="5.88671875" style="23" customWidth="1"/>
    <col min="14082" max="14082" width="11.5546875" style="23" customWidth="1"/>
    <col min="14083" max="14083" width="6.5546875" style="23" customWidth="1"/>
    <col min="14084" max="14084" width="74.6640625" style="23" bestFit="1" customWidth="1"/>
    <col min="14085" max="14085" width="5.6640625" style="23" customWidth="1"/>
    <col min="14086" max="14086" width="10.109375" style="23" customWidth="1"/>
    <col min="14087" max="14087" width="7" style="23" customWidth="1"/>
    <col min="14088" max="14088" width="6" style="23" customWidth="1"/>
    <col min="14089" max="14089" width="10.6640625" style="23" customWidth="1"/>
    <col min="14090" max="14090" width="10.5546875" style="23" bestFit="1" customWidth="1"/>
    <col min="14091" max="14091" width="17.88671875" style="23" customWidth="1"/>
    <col min="14092" max="14092" width="12" style="23" bestFit="1" customWidth="1"/>
    <col min="14093" max="14336" width="9.109375" style="23"/>
    <col min="14337" max="14337" width="5.88671875" style="23" customWidth="1"/>
    <col min="14338" max="14338" width="11.5546875" style="23" customWidth="1"/>
    <col min="14339" max="14339" width="6.5546875" style="23" customWidth="1"/>
    <col min="14340" max="14340" width="74.6640625" style="23" bestFit="1" customWidth="1"/>
    <col min="14341" max="14341" width="5.6640625" style="23" customWidth="1"/>
    <col min="14342" max="14342" width="10.109375" style="23" customWidth="1"/>
    <col min="14343" max="14343" width="7" style="23" customWidth="1"/>
    <col min="14344" max="14344" width="6" style="23" customWidth="1"/>
    <col min="14345" max="14345" width="10.6640625" style="23" customWidth="1"/>
    <col min="14346" max="14346" width="10.5546875" style="23" bestFit="1" customWidth="1"/>
    <col min="14347" max="14347" width="17.88671875" style="23" customWidth="1"/>
    <col min="14348" max="14348" width="12" style="23" bestFit="1" customWidth="1"/>
    <col min="14349" max="14592" width="9.109375" style="23"/>
    <col min="14593" max="14593" width="5.88671875" style="23" customWidth="1"/>
    <col min="14594" max="14594" width="11.5546875" style="23" customWidth="1"/>
    <col min="14595" max="14595" width="6.5546875" style="23" customWidth="1"/>
    <col min="14596" max="14596" width="74.6640625" style="23" bestFit="1" customWidth="1"/>
    <col min="14597" max="14597" width="5.6640625" style="23" customWidth="1"/>
    <col min="14598" max="14598" width="10.109375" style="23" customWidth="1"/>
    <col min="14599" max="14599" width="7" style="23" customWidth="1"/>
    <col min="14600" max="14600" width="6" style="23" customWidth="1"/>
    <col min="14601" max="14601" width="10.6640625" style="23" customWidth="1"/>
    <col min="14602" max="14602" width="10.5546875" style="23" bestFit="1" customWidth="1"/>
    <col min="14603" max="14603" width="17.88671875" style="23" customWidth="1"/>
    <col min="14604" max="14604" width="12" style="23" bestFit="1" customWidth="1"/>
    <col min="14605" max="14848" width="9.109375" style="23"/>
    <col min="14849" max="14849" width="5.88671875" style="23" customWidth="1"/>
    <col min="14850" max="14850" width="11.5546875" style="23" customWidth="1"/>
    <col min="14851" max="14851" width="6.5546875" style="23" customWidth="1"/>
    <col min="14852" max="14852" width="74.6640625" style="23" bestFit="1" customWidth="1"/>
    <col min="14853" max="14853" width="5.6640625" style="23" customWidth="1"/>
    <col min="14854" max="14854" width="10.109375" style="23" customWidth="1"/>
    <col min="14855" max="14855" width="7" style="23" customWidth="1"/>
    <col min="14856" max="14856" width="6" style="23" customWidth="1"/>
    <col min="14857" max="14857" width="10.6640625" style="23" customWidth="1"/>
    <col min="14858" max="14858" width="10.5546875" style="23" bestFit="1" customWidth="1"/>
    <col min="14859" max="14859" width="17.88671875" style="23" customWidth="1"/>
    <col min="14860" max="14860" width="12" style="23" bestFit="1" customWidth="1"/>
    <col min="14861" max="15104" width="9.109375" style="23"/>
    <col min="15105" max="15105" width="5.88671875" style="23" customWidth="1"/>
    <col min="15106" max="15106" width="11.5546875" style="23" customWidth="1"/>
    <col min="15107" max="15107" width="6.5546875" style="23" customWidth="1"/>
    <col min="15108" max="15108" width="74.6640625" style="23" bestFit="1" customWidth="1"/>
    <col min="15109" max="15109" width="5.6640625" style="23" customWidth="1"/>
    <col min="15110" max="15110" width="10.109375" style="23" customWidth="1"/>
    <col min="15111" max="15111" width="7" style="23" customWidth="1"/>
    <col min="15112" max="15112" width="6" style="23" customWidth="1"/>
    <col min="15113" max="15113" width="10.6640625" style="23" customWidth="1"/>
    <col min="15114" max="15114" width="10.5546875" style="23" bestFit="1" customWidth="1"/>
    <col min="15115" max="15115" width="17.88671875" style="23" customWidth="1"/>
    <col min="15116" max="15116" width="12" style="23" bestFit="1" customWidth="1"/>
    <col min="15117" max="15360" width="9.109375" style="23"/>
    <col min="15361" max="15361" width="5.88671875" style="23" customWidth="1"/>
    <col min="15362" max="15362" width="11.5546875" style="23" customWidth="1"/>
    <col min="15363" max="15363" width="6.5546875" style="23" customWidth="1"/>
    <col min="15364" max="15364" width="74.6640625" style="23" bestFit="1" customWidth="1"/>
    <col min="15365" max="15365" width="5.6640625" style="23" customWidth="1"/>
    <col min="15366" max="15366" width="10.109375" style="23" customWidth="1"/>
    <col min="15367" max="15367" width="7" style="23" customWidth="1"/>
    <col min="15368" max="15368" width="6" style="23" customWidth="1"/>
    <col min="15369" max="15369" width="10.6640625" style="23" customWidth="1"/>
    <col min="15370" max="15370" width="10.5546875" style="23" bestFit="1" customWidth="1"/>
    <col min="15371" max="15371" width="17.88671875" style="23" customWidth="1"/>
    <col min="15372" max="15372" width="12" style="23" bestFit="1" customWidth="1"/>
    <col min="15373" max="15616" width="9.109375" style="23"/>
    <col min="15617" max="15617" width="5.88671875" style="23" customWidth="1"/>
    <col min="15618" max="15618" width="11.5546875" style="23" customWidth="1"/>
    <col min="15619" max="15619" width="6.5546875" style="23" customWidth="1"/>
    <col min="15620" max="15620" width="74.6640625" style="23" bestFit="1" customWidth="1"/>
    <col min="15621" max="15621" width="5.6640625" style="23" customWidth="1"/>
    <col min="15622" max="15622" width="10.109375" style="23" customWidth="1"/>
    <col min="15623" max="15623" width="7" style="23" customWidth="1"/>
    <col min="15624" max="15624" width="6" style="23" customWidth="1"/>
    <col min="15625" max="15625" width="10.6640625" style="23" customWidth="1"/>
    <col min="15626" max="15626" width="10.5546875" style="23" bestFit="1" customWidth="1"/>
    <col min="15627" max="15627" width="17.88671875" style="23" customWidth="1"/>
    <col min="15628" max="15628" width="12" style="23" bestFit="1" customWidth="1"/>
    <col min="15629" max="15872" width="9.109375" style="23"/>
    <col min="15873" max="15873" width="5.88671875" style="23" customWidth="1"/>
    <col min="15874" max="15874" width="11.5546875" style="23" customWidth="1"/>
    <col min="15875" max="15875" width="6.5546875" style="23" customWidth="1"/>
    <col min="15876" max="15876" width="74.6640625" style="23" bestFit="1" customWidth="1"/>
    <col min="15877" max="15877" width="5.6640625" style="23" customWidth="1"/>
    <col min="15878" max="15878" width="10.109375" style="23" customWidth="1"/>
    <col min="15879" max="15879" width="7" style="23" customWidth="1"/>
    <col min="15880" max="15880" width="6" style="23" customWidth="1"/>
    <col min="15881" max="15881" width="10.6640625" style="23" customWidth="1"/>
    <col min="15882" max="15882" width="10.5546875" style="23" bestFit="1" customWidth="1"/>
    <col min="15883" max="15883" width="17.88671875" style="23" customWidth="1"/>
    <col min="15884" max="15884" width="12" style="23" bestFit="1" customWidth="1"/>
    <col min="15885" max="16128" width="9.109375" style="23"/>
    <col min="16129" max="16129" width="5.88671875" style="23" customWidth="1"/>
    <col min="16130" max="16130" width="11.5546875" style="23" customWidth="1"/>
    <col min="16131" max="16131" width="6.5546875" style="23" customWidth="1"/>
    <col min="16132" max="16132" width="74.6640625" style="23" bestFit="1" customWidth="1"/>
    <col min="16133" max="16133" width="5.6640625" style="23" customWidth="1"/>
    <col min="16134" max="16134" width="10.109375" style="23" customWidth="1"/>
    <col min="16135" max="16135" width="7" style="23" customWidth="1"/>
    <col min="16136" max="16136" width="6" style="23" customWidth="1"/>
    <col min="16137" max="16137" width="10.6640625" style="23" customWidth="1"/>
    <col min="16138" max="16138" width="10.5546875" style="23" bestFit="1" customWidth="1"/>
    <col min="16139" max="16139" width="17.88671875" style="23" customWidth="1"/>
    <col min="16140" max="16140" width="12" style="23" bestFit="1" customWidth="1"/>
    <col min="16141" max="16384" width="9.109375" style="23"/>
  </cols>
  <sheetData>
    <row r="1" spans="1:12" ht="17.399999999999999" x14ac:dyDescent="0.3">
      <c r="A1" s="21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ht="17.399999999999999" x14ac:dyDescent="0.3">
      <c r="A2" s="160" t="s">
        <v>21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</row>
    <row r="3" spans="1:12" x14ac:dyDescent="0.25">
      <c r="A3" s="24" t="s">
        <v>22</v>
      </c>
      <c r="B3" s="25"/>
      <c r="C3" s="87" t="str">
        <f>'PS 54-02-31'!B2</f>
        <v>Rekonstrukce ŽST Hrádek nad Nisou</v>
      </c>
      <c r="D3" s="26"/>
      <c r="E3" s="26"/>
      <c r="F3" s="26"/>
      <c r="G3" s="22"/>
      <c r="H3" s="22"/>
      <c r="I3" s="22"/>
      <c r="J3" s="22"/>
      <c r="K3" s="22"/>
    </row>
    <row r="4" spans="1:12" x14ac:dyDescent="0.25">
      <c r="A4" s="24" t="s">
        <v>23</v>
      </c>
      <c r="B4" s="25"/>
      <c r="C4" s="27"/>
      <c r="D4" s="26" t="s">
        <v>24</v>
      </c>
      <c r="E4" s="22"/>
      <c r="F4" s="28"/>
      <c r="G4" s="22"/>
      <c r="H4" s="28" t="s">
        <v>25</v>
      </c>
      <c r="I4" s="22"/>
      <c r="J4" s="29"/>
      <c r="K4" s="89">
        <f>'PS 54-02-31'!G7</f>
        <v>43579</v>
      </c>
    </row>
    <row r="5" spans="1:12" x14ac:dyDescent="0.25">
      <c r="A5" s="24" t="s">
        <v>26</v>
      </c>
      <c r="B5" s="25"/>
      <c r="C5" s="25" t="str">
        <f>'PS 54-02-31'!C3:D3</f>
        <v>ŽST Hrádek nad Nisou, telefonní zapojovač a technologická datová síť</v>
      </c>
      <c r="D5" s="26"/>
      <c r="E5" s="22"/>
      <c r="F5" s="30"/>
      <c r="G5" s="22"/>
      <c r="H5" s="30"/>
      <c r="I5" s="22"/>
      <c r="J5" s="31"/>
      <c r="K5" s="22"/>
    </row>
    <row r="6" spans="1:12" ht="13.8" thickBot="1" x14ac:dyDescent="0.3">
      <c r="A6" s="24" t="s">
        <v>27</v>
      </c>
      <c r="B6" s="25"/>
      <c r="C6" s="88" t="str">
        <f>'PS 54-02-31'!E3</f>
        <v>PS 54-02-31</v>
      </c>
      <c r="D6" s="32"/>
      <c r="E6" s="22"/>
      <c r="F6" s="28"/>
      <c r="G6" s="22"/>
      <c r="H6" s="28" t="s">
        <v>28</v>
      </c>
      <c r="I6" s="22"/>
      <c r="J6" s="29"/>
      <c r="K6" s="33"/>
    </row>
    <row r="7" spans="1:12" x14ac:dyDescent="0.25">
      <c r="A7" s="34" t="s">
        <v>29</v>
      </c>
      <c r="B7" s="35" t="s">
        <v>30</v>
      </c>
      <c r="C7" s="161" t="s">
        <v>31</v>
      </c>
      <c r="D7" s="161" t="s">
        <v>32</v>
      </c>
      <c r="E7" s="163" t="s">
        <v>33</v>
      </c>
      <c r="F7" s="165" t="s">
        <v>34</v>
      </c>
      <c r="G7" s="161" t="s">
        <v>35</v>
      </c>
      <c r="H7" s="163" t="s">
        <v>33</v>
      </c>
      <c r="I7" s="167" t="s">
        <v>34</v>
      </c>
      <c r="J7" s="36" t="s">
        <v>36</v>
      </c>
      <c r="K7" s="37" t="s">
        <v>37</v>
      </c>
    </row>
    <row r="8" spans="1:12" ht="13.8" thickBot="1" x14ac:dyDescent="0.3">
      <c r="A8" s="38" t="s">
        <v>38</v>
      </c>
      <c r="B8" s="39" t="s">
        <v>38</v>
      </c>
      <c r="C8" s="162"/>
      <c r="D8" s="162"/>
      <c r="E8" s="164"/>
      <c r="F8" s="162"/>
      <c r="G8" s="162"/>
      <c r="H8" s="166"/>
      <c r="I8" s="168"/>
      <c r="J8" s="40" t="s">
        <v>39</v>
      </c>
      <c r="K8" s="41" t="s">
        <v>40</v>
      </c>
      <c r="L8" s="23" t="s">
        <v>41</v>
      </c>
    </row>
    <row r="9" spans="1:12" x14ac:dyDescent="0.25">
      <c r="A9" s="42">
        <v>1</v>
      </c>
      <c r="B9" s="43" t="s">
        <v>42</v>
      </c>
      <c r="C9" s="44" t="s">
        <v>43</v>
      </c>
      <c r="D9" s="45" t="s">
        <v>152</v>
      </c>
      <c r="E9" s="44" t="s">
        <v>44</v>
      </c>
      <c r="F9" s="46">
        <v>0</v>
      </c>
      <c r="G9" s="47">
        <v>1.8080000000000001</v>
      </c>
      <c r="H9" s="44" t="s">
        <v>45</v>
      </c>
      <c r="I9" s="48">
        <f t="shared" ref="I9:I68" si="0">G9*F9</f>
        <v>0</v>
      </c>
      <c r="J9" s="49">
        <v>950</v>
      </c>
      <c r="K9" s="50">
        <f>J9*I9</f>
        <v>0</v>
      </c>
      <c r="L9" s="51" t="s">
        <v>46</v>
      </c>
    </row>
    <row r="10" spans="1:12" x14ac:dyDescent="0.25">
      <c r="A10" s="52">
        <v>2</v>
      </c>
      <c r="B10" s="53" t="s">
        <v>47</v>
      </c>
      <c r="C10" s="54" t="s">
        <v>43</v>
      </c>
      <c r="D10" s="55" t="s">
        <v>153</v>
      </c>
      <c r="E10" s="44" t="s">
        <v>44</v>
      </c>
      <c r="F10" s="46">
        <v>0</v>
      </c>
      <c r="G10" s="47">
        <v>1.8080000000000001</v>
      </c>
      <c r="H10" s="44" t="s">
        <v>45</v>
      </c>
      <c r="I10" s="48">
        <f t="shared" si="0"/>
        <v>0</v>
      </c>
      <c r="J10" s="49">
        <v>260</v>
      </c>
      <c r="K10" s="50">
        <f t="shared" ref="K10:K70" si="1">J10*I10</f>
        <v>0</v>
      </c>
      <c r="L10" s="56"/>
    </row>
    <row r="11" spans="1:12" x14ac:dyDescent="0.25">
      <c r="A11" s="52">
        <v>3</v>
      </c>
      <c r="B11" s="53" t="s">
        <v>48</v>
      </c>
      <c r="C11" s="54" t="s">
        <v>43</v>
      </c>
      <c r="D11" s="55" t="s">
        <v>49</v>
      </c>
      <c r="E11" s="44" t="s">
        <v>44</v>
      </c>
      <c r="F11" s="46">
        <v>0</v>
      </c>
      <c r="G11" s="47">
        <v>1.5</v>
      </c>
      <c r="H11" s="44" t="s">
        <v>45</v>
      </c>
      <c r="I11" s="48">
        <f t="shared" si="0"/>
        <v>0</v>
      </c>
      <c r="J11" s="49">
        <v>370</v>
      </c>
      <c r="K11" s="50">
        <f t="shared" si="1"/>
        <v>0</v>
      </c>
      <c r="L11" s="56"/>
    </row>
    <row r="12" spans="1:12" x14ac:dyDescent="0.25">
      <c r="A12" s="52">
        <v>4</v>
      </c>
      <c r="B12" s="53" t="s">
        <v>50</v>
      </c>
      <c r="C12" s="54" t="s">
        <v>43</v>
      </c>
      <c r="D12" s="55" t="s">
        <v>154</v>
      </c>
      <c r="E12" s="44" t="s">
        <v>44</v>
      </c>
      <c r="F12" s="46">
        <v>0</v>
      </c>
      <c r="G12" s="47">
        <v>1.5</v>
      </c>
      <c r="H12" s="44" t="s">
        <v>45</v>
      </c>
      <c r="I12" s="48">
        <f>G12*F12</f>
        <v>0</v>
      </c>
      <c r="J12" s="49">
        <v>100</v>
      </c>
      <c r="K12" s="50">
        <f>J12*I12</f>
        <v>0</v>
      </c>
      <c r="L12" s="56"/>
    </row>
    <row r="13" spans="1:12" x14ac:dyDescent="0.25">
      <c r="A13" s="52">
        <v>5</v>
      </c>
      <c r="B13" s="53" t="s">
        <v>51</v>
      </c>
      <c r="C13" s="54" t="s">
        <v>43</v>
      </c>
      <c r="D13" s="55" t="s">
        <v>52</v>
      </c>
      <c r="E13" s="44" t="s">
        <v>44</v>
      </c>
      <c r="F13" s="46">
        <v>0</v>
      </c>
      <c r="G13" s="47">
        <v>1.8080000000000001</v>
      </c>
      <c r="H13" s="44" t="s">
        <v>45</v>
      </c>
      <c r="I13" s="48">
        <f t="shared" si="0"/>
        <v>0</v>
      </c>
      <c r="J13" s="49">
        <v>950</v>
      </c>
      <c r="K13" s="50">
        <f t="shared" si="1"/>
        <v>0</v>
      </c>
      <c r="L13" s="57"/>
    </row>
    <row r="14" spans="1:12" x14ac:dyDescent="0.25">
      <c r="A14" s="52">
        <v>6</v>
      </c>
      <c r="B14" s="53" t="s">
        <v>53</v>
      </c>
      <c r="C14" s="54" t="s">
        <v>54</v>
      </c>
      <c r="D14" s="55" t="s">
        <v>55</v>
      </c>
      <c r="E14" s="44" t="s">
        <v>44</v>
      </c>
      <c r="F14" s="46">
        <v>0</v>
      </c>
      <c r="G14" s="47">
        <v>2.0350000000000001</v>
      </c>
      <c r="H14" s="44" t="s">
        <v>45</v>
      </c>
      <c r="I14" s="48">
        <f t="shared" si="0"/>
        <v>0</v>
      </c>
      <c r="J14" s="49">
        <v>1015</v>
      </c>
      <c r="K14" s="50">
        <f t="shared" si="1"/>
        <v>0</v>
      </c>
      <c r="L14" s="57"/>
    </row>
    <row r="15" spans="1:12" x14ac:dyDescent="0.25">
      <c r="A15" s="52">
        <v>7</v>
      </c>
      <c r="B15" s="54" t="s">
        <v>56</v>
      </c>
      <c r="C15" s="54" t="s">
        <v>43</v>
      </c>
      <c r="D15" s="55" t="s">
        <v>57</v>
      </c>
      <c r="E15" s="44" t="s">
        <v>44</v>
      </c>
      <c r="F15" s="46">
        <v>0</v>
      </c>
      <c r="G15" s="47">
        <v>0.7</v>
      </c>
      <c r="H15" s="44" t="s">
        <v>45</v>
      </c>
      <c r="I15" s="48">
        <f t="shared" si="0"/>
        <v>0</v>
      </c>
      <c r="J15" s="49">
        <v>890</v>
      </c>
      <c r="K15" s="50">
        <f t="shared" si="1"/>
        <v>0</v>
      </c>
      <c r="L15" s="57"/>
    </row>
    <row r="16" spans="1:12" x14ac:dyDescent="0.25">
      <c r="A16" s="52">
        <v>8</v>
      </c>
      <c r="B16" s="53" t="s">
        <v>58</v>
      </c>
      <c r="C16" s="54" t="s">
        <v>43</v>
      </c>
      <c r="D16" s="55" t="s">
        <v>59</v>
      </c>
      <c r="E16" s="44" t="s">
        <v>44</v>
      </c>
      <c r="F16" s="46">
        <v>0</v>
      </c>
      <c r="G16" s="47">
        <v>0.7</v>
      </c>
      <c r="H16" s="44" t="s">
        <v>45</v>
      </c>
      <c r="I16" s="48">
        <f t="shared" si="0"/>
        <v>0</v>
      </c>
      <c r="J16" s="49">
        <v>1250</v>
      </c>
      <c r="K16" s="50">
        <f t="shared" si="1"/>
        <v>0</v>
      </c>
      <c r="L16" s="57"/>
    </row>
    <row r="17" spans="1:12" x14ac:dyDescent="0.25">
      <c r="A17" s="52">
        <v>9</v>
      </c>
      <c r="B17" s="54" t="s">
        <v>60</v>
      </c>
      <c r="C17" s="54" t="s">
        <v>43</v>
      </c>
      <c r="D17" s="55" t="s">
        <v>61</v>
      </c>
      <c r="E17" s="44" t="s">
        <v>45</v>
      </c>
      <c r="F17" s="46">
        <v>0</v>
      </c>
      <c r="G17" s="47">
        <v>1</v>
      </c>
      <c r="H17" s="44" t="s">
        <v>45</v>
      </c>
      <c r="I17" s="48">
        <f t="shared" si="0"/>
        <v>0</v>
      </c>
      <c r="J17" s="49">
        <v>1250</v>
      </c>
      <c r="K17" s="50">
        <f t="shared" si="1"/>
        <v>0</v>
      </c>
      <c r="L17" s="58"/>
    </row>
    <row r="18" spans="1:12" x14ac:dyDescent="0.25">
      <c r="A18" s="52">
        <v>10</v>
      </c>
      <c r="B18" s="54" t="s">
        <v>62</v>
      </c>
      <c r="C18" s="54" t="s">
        <v>43</v>
      </c>
      <c r="D18" s="55" t="s">
        <v>63</v>
      </c>
      <c r="E18" s="44" t="s">
        <v>45</v>
      </c>
      <c r="F18" s="46">
        <v>0</v>
      </c>
      <c r="G18" s="47">
        <v>1</v>
      </c>
      <c r="H18" s="44" t="s">
        <v>45</v>
      </c>
      <c r="I18" s="48">
        <f t="shared" si="0"/>
        <v>0</v>
      </c>
      <c r="J18" s="49">
        <v>1250</v>
      </c>
      <c r="K18" s="50">
        <f t="shared" si="1"/>
        <v>0</v>
      </c>
      <c r="L18" s="58"/>
    </row>
    <row r="19" spans="1:12" ht="13.5" customHeight="1" x14ac:dyDescent="0.25">
      <c r="A19" s="52">
        <v>11</v>
      </c>
      <c r="B19" s="53" t="s">
        <v>64</v>
      </c>
      <c r="C19" s="54" t="s">
        <v>65</v>
      </c>
      <c r="D19" s="55" t="s">
        <v>66</v>
      </c>
      <c r="E19" s="44" t="s">
        <v>67</v>
      </c>
      <c r="F19" s="46">
        <v>0</v>
      </c>
      <c r="G19" s="47">
        <v>0.08</v>
      </c>
      <c r="H19" s="44" t="s">
        <v>45</v>
      </c>
      <c r="I19" s="48">
        <f t="shared" si="0"/>
        <v>0</v>
      </c>
      <c r="J19" s="49">
        <v>7900</v>
      </c>
      <c r="K19" s="50">
        <f t="shared" si="1"/>
        <v>0</v>
      </c>
      <c r="L19" s="57"/>
    </row>
    <row r="20" spans="1:12" x14ac:dyDescent="0.25">
      <c r="A20" s="52">
        <v>12</v>
      </c>
      <c r="B20" s="53" t="s">
        <v>68</v>
      </c>
      <c r="C20" s="54" t="s">
        <v>43</v>
      </c>
      <c r="D20" s="55" t="s">
        <v>69</v>
      </c>
      <c r="E20" s="44" t="s">
        <v>67</v>
      </c>
      <c r="F20" s="46">
        <v>0</v>
      </c>
      <c r="G20" s="47">
        <v>0.18</v>
      </c>
      <c r="H20" s="44" t="s">
        <v>45</v>
      </c>
      <c r="I20" s="48">
        <f t="shared" si="0"/>
        <v>0</v>
      </c>
      <c r="J20" s="49">
        <v>0</v>
      </c>
      <c r="K20" s="50">
        <f t="shared" si="1"/>
        <v>0</v>
      </c>
      <c r="L20" s="58"/>
    </row>
    <row r="21" spans="1:12" ht="12.75" customHeight="1" x14ac:dyDescent="0.25">
      <c r="A21" s="52">
        <v>13</v>
      </c>
      <c r="B21" s="53" t="s">
        <v>50</v>
      </c>
      <c r="C21" s="54" t="s">
        <v>43</v>
      </c>
      <c r="D21" s="55" t="s">
        <v>70</v>
      </c>
      <c r="E21" s="44" t="s">
        <v>67</v>
      </c>
      <c r="F21" s="46">
        <v>0</v>
      </c>
      <c r="G21" s="47">
        <v>0.26</v>
      </c>
      <c r="H21" s="44" t="s">
        <v>45</v>
      </c>
      <c r="I21" s="48">
        <f t="shared" si="0"/>
        <v>0</v>
      </c>
      <c r="J21" s="49">
        <v>270</v>
      </c>
      <c r="K21" s="50">
        <f t="shared" si="1"/>
        <v>0</v>
      </c>
      <c r="L21" s="58"/>
    </row>
    <row r="22" spans="1:12" x14ac:dyDescent="0.25">
      <c r="A22" s="52">
        <v>14</v>
      </c>
      <c r="B22" s="53" t="s">
        <v>50</v>
      </c>
      <c r="C22" s="54" t="s">
        <v>43</v>
      </c>
      <c r="D22" s="55" t="s">
        <v>71</v>
      </c>
      <c r="E22" s="44" t="s">
        <v>67</v>
      </c>
      <c r="F22" s="46">
        <v>0</v>
      </c>
      <c r="G22" s="47">
        <v>1.4</v>
      </c>
      <c r="H22" s="44" t="s">
        <v>45</v>
      </c>
      <c r="I22" s="48">
        <f t="shared" si="0"/>
        <v>0</v>
      </c>
      <c r="J22" s="49">
        <v>270</v>
      </c>
      <c r="K22" s="50">
        <f t="shared" si="1"/>
        <v>0</v>
      </c>
      <c r="L22" s="58"/>
    </row>
    <row r="23" spans="1:12" x14ac:dyDescent="0.25">
      <c r="A23" s="52">
        <v>15</v>
      </c>
      <c r="B23" s="53" t="s">
        <v>64</v>
      </c>
      <c r="C23" s="54" t="s">
        <v>65</v>
      </c>
      <c r="D23" s="55" t="s">
        <v>72</v>
      </c>
      <c r="E23" s="44" t="s">
        <v>67</v>
      </c>
      <c r="F23" s="46">
        <v>0</v>
      </c>
      <c r="G23" s="47">
        <v>1.4</v>
      </c>
      <c r="H23" s="44" t="s">
        <v>45</v>
      </c>
      <c r="I23" s="48">
        <f t="shared" si="0"/>
        <v>0</v>
      </c>
      <c r="J23" s="49">
        <v>7900</v>
      </c>
      <c r="K23" s="50">
        <f t="shared" si="1"/>
        <v>0</v>
      </c>
      <c r="L23" s="58"/>
    </row>
    <row r="24" spans="1:12" x14ac:dyDescent="0.25">
      <c r="A24" s="52">
        <v>16</v>
      </c>
      <c r="B24" s="53" t="s">
        <v>68</v>
      </c>
      <c r="C24" s="54" t="s">
        <v>43</v>
      </c>
      <c r="D24" s="55" t="s">
        <v>73</v>
      </c>
      <c r="E24" s="44" t="s">
        <v>45</v>
      </c>
      <c r="F24" s="46">
        <v>0</v>
      </c>
      <c r="G24" s="47">
        <v>1</v>
      </c>
      <c r="H24" s="44" t="s">
        <v>45</v>
      </c>
      <c r="I24" s="48">
        <f t="shared" si="0"/>
        <v>0</v>
      </c>
      <c r="J24" s="49">
        <v>0</v>
      </c>
      <c r="K24" s="50">
        <f>J24*I24</f>
        <v>0</v>
      </c>
      <c r="L24" s="58"/>
    </row>
    <row r="25" spans="1:12" x14ac:dyDescent="0.25">
      <c r="A25" s="52">
        <v>17</v>
      </c>
      <c r="B25" s="53" t="s">
        <v>68</v>
      </c>
      <c r="C25" s="54" t="s">
        <v>43</v>
      </c>
      <c r="D25" s="55" t="s">
        <v>74</v>
      </c>
      <c r="E25" s="44" t="s">
        <v>45</v>
      </c>
      <c r="F25" s="46">
        <v>0</v>
      </c>
      <c r="G25" s="47">
        <v>1</v>
      </c>
      <c r="H25" s="44" t="s">
        <v>45</v>
      </c>
      <c r="I25" s="48">
        <f t="shared" si="0"/>
        <v>0</v>
      </c>
      <c r="J25" s="49">
        <v>0</v>
      </c>
      <c r="K25" s="50">
        <f t="shared" si="1"/>
        <v>0</v>
      </c>
      <c r="L25" s="58"/>
    </row>
    <row r="26" spans="1:12" x14ac:dyDescent="0.25">
      <c r="A26" s="52">
        <v>18</v>
      </c>
      <c r="B26" s="53" t="s">
        <v>75</v>
      </c>
      <c r="C26" s="54" t="s">
        <v>65</v>
      </c>
      <c r="D26" s="55" t="s">
        <v>76</v>
      </c>
      <c r="E26" s="44" t="s">
        <v>67</v>
      </c>
      <c r="F26" s="46">
        <v>0</v>
      </c>
      <c r="G26" s="59">
        <v>1</v>
      </c>
      <c r="H26" s="44" t="s">
        <v>45</v>
      </c>
      <c r="I26" s="48">
        <f t="shared" si="0"/>
        <v>0</v>
      </c>
      <c r="J26" s="49">
        <v>0</v>
      </c>
      <c r="K26" s="50">
        <f t="shared" si="1"/>
        <v>0</v>
      </c>
      <c r="L26" s="58"/>
    </row>
    <row r="27" spans="1:12" x14ac:dyDescent="0.25">
      <c r="A27" s="52">
        <v>19</v>
      </c>
      <c r="B27" s="53" t="s">
        <v>77</v>
      </c>
      <c r="C27" s="54" t="s">
        <v>65</v>
      </c>
      <c r="D27" s="55" t="s">
        <v>78</v>
      </c>
      <c r="E27" s="44" t="s">
        <v>67</v>
      </c>
      <c r="F27" s="46">
        <v>0</v>
      </c>
      <c r="G27" s="59">
        <v>1</v>
      </c>
      <c r="H27" s="44" t="s">
        <v>45</v>
      </c>
      <c r="I27" s="48">
        <f t="shared" si="0"/>
        <v>0</v>
      </c>
      <c r="J27" s="49">
        <v>55000</v>
      </c>
      <c r="K27" s="50">
        <f t="shared" si="1"/>
        <v>0</v>
      </c>
      <c r="L27" s="58"/>
    </row>
    <row r="28" spans="1:12" x14ac:dyDescent="0.25">
      <c r="A28" s="52">
        <v>20</v>
      </c>
      <c r="B28" s="53" t="s">
        <v>79</v>
      </c>
      <c r="C28" s="54" t="s">
        <v>65</v>
      </c>
      <c r="D28" s="55" t="s">
        <v>80</v>
      </c>
      <c r="E28" s="44" t="s">
        <v>67</v>
      </c>
      <c r="F28" s="46">
        <v>0</v>
      </c>
      <c r="G28" s="59">
        <v>1</v>
      </c>
      <c r="H28" s="44" t="s">
        <v>45</v>
      </c>
      <c r="I28" s="48">
        <f t="shared" si="0"/>
        <v>0</v>
      </c>
      <c r="J28" s="49">
        <v>8000</v>
      </c>
      <c r="K28" s="50">
        <f t="shared" si="1"/>
        <v>0</v>
      </c>
      <c r="L28" s="58"/>
    </row>
    <row r="29" spans="1:12" x14ac:dyDescent="0.25">
      <c r="A29" s="52">
        <v>21</v>
      </c>
      <c r="B29" s="53" t="s">
        <v>81</v>
      </c>
      <c r="C29" s="54" t="s">
        <v>43</v>
      </c>
      <c r="D29" s="55" t="s">
        <v>82</v>
      </c>
      <c r="E29" s="44" t="s">
        <v>67</v>
      </c>
      <c r="F29" s="46">
        <v>0</v>
      </c>
      <c r="G29" s="59">
        <v>1</v>
      </c>
      <c r="H29" s="44" t="s">
        <v>45</v>
      </c>
      <c r="I29" s="48">
        <f t="shared" si="0"/>
        <v>0</v>
      </c>
      <c r="J29" s="49">
        <v>0</v>
      </c>
      <c r="K29" s="50">
        <f t="shared" si="1"/>
        <v>0</v>
      </c>
      <c r="L29" s="58"/>
    </row>
    <row r="30" spans="1:12" x14ac:dyDescent="0.25">
      <c r="A30" s="52">
        <v>22</v>
      </c>
      <c r="B30" s="53" t="s">
        <v>83</v>
      </c>
      <c r="C30" s="54" t="s">
        <v>43</v>
      </c>
      <c r="D30" s="55" t="s">
        <v>155</v>
      </c>
      <c r="E30" s="44" t="s">
        <v>45</v>
      </c>
      <c r="F30" s="46">
        <v>0</v>
      </c>
      <c r="G30" s="47">
        <v>1</v>
      </c>
      <c r="H30" s="44" t="s">
        <v>45</v>
      </c>
      <c r="I30" s="48">
        <f t="shared" si="0"/>
        <v>0</v>
      </c>
      <c r="J30" s="49">
        <v>0</v>
      </c>
      <c r="K30" s="50">
        <f t="shared" si="1"/>
        <v>0</v>
      </c>
      <c r="L30" s="58"/>
    </row>
    <row r="31" spans="1:12" x14ac:dyDescent="0.25">
      <c r="A31" s="52">
        <v>23</v>
      </c>
      <c r="B31" s="53" t="s">
        <v>84</v>
      </c>
      <c r="C31" s="54" t="s">
        <v>43</v>
      </c>
      <c r="D31" s="55" t="s">
        <v>85</v>
      </c>
      <c r="E31" s="44" t="s">
        <v>45</v>
      </c>
      <c r="F31" s="46">
        <v>0</v>
      </c>
      <c r="G31" s="47">
        <v>1</v>
      </c>
      <c r="H31" s="44" t="s">
        <v>45</v>
      </c>
      <c r="I31" s="48">
        <f t="shared" si="0"/>
        <v>0</v>
      </c>
      <c r="J31" s="49">
        <v>0</v>
      </c>
      <c r="K31" s="50">
        <f t="shared" si="1"/>
        <v>0</v>
      </c>
      <c r="L31" s="58"/>
    </row>
    <row r="32" spans="1:12" x14ac:dyDescent="0.25">
      <c r="A32" s="52">
        <v>24</v>
      </c>
      <c r="B32" s="53" t="s">
        <v>86</v>
      </c>
      <c r="C32" s="54" t="s">
        <v>43</v>
      </c>
      <c r="D32" s="55" t="s">
        <v>87</v>
      </c>
      <c r="E32" s="44" t="s">
        <v>45</v>
      </c>
      <c r="F32" s="46">
        <v>0</v>
      </c>
      <c r="G32" s="47">
        <v>1</v>
      </c>
      <c r="H32" s="44" t="s">
        <v>45</v>
      </c>
      <c r="I32" s="48">
        <f t="shared" si="0"/>
        <v>0</v>
      </c>
      <c r="J32" s="49">
        <v>0</v>
      </c>
      <c r="K32" s="50">
        <f t="shared" si="1"/>
        <v>0</v>
      </c>
      <c r="L32" s="58"/>
    </row>
    <row r="33" spans="1:12" x14ac:dyDescent="0.25">
      <c r="A33" s="52">
        <v>25</v>
      </c>
      <c r="B33" s="53" t="s">
        <v>88</v>
      </c>
      <c r="C33" s="54" t="s">
        <v>43</v>
      </c>
      <c r="D33" s="55" t="s">
        <v>89</v>
      </c>
      <c r="E33" s="44" t="s">
        <v>45</v>
      </c>
      <c r="F33" s="46">
        <v>0</v>
      </c>
      <c r="G33" s="47">
        <v>1</v>
      </c>
      <c r="H33" s="44" t="s">
        <v>45</v>
      </c>
      <c r="I33" s="48">
        <f t="shared" si="0"/>
        <v>0</v>
      </c>
      <c r="J33" s="49">
        <v>0</v>
      </c>
      <c r="K33" s="50">
        <f t="shared" si="1"/>
        <v>0</v>
      </c>
      <c r="L33" s="58"/>
    </row>
    <row r="34" spans="1:12" x14ac:dyDescent="0.25">
      <c r="A34" s="52">
        <v>26</v>
      </c>
      <c r="B34" s="53" t="s">
        <v>90</v>
      </c>
      <c r="C34" s="54" t="s">
        <v>65</v>
      </c>
      <c r="D34" s="55" t="s">
        <v>156</v>
      </c>
      <c r="E34" s="44" t="s">
        <v>45</v>
      </c>
      <c r="F34" s="46">
        <v>0</v>
      </c>
      <c r="G34" s="47">
        <v>1</v>
      </c>
      <c r="H34" s="44" t="s">
        <v>45</v>
      </c>
      <c r="I34" s="48">
        <f t="shared" si="0"/>
        <v>0</v>
      </c>
      <c r="J34" s="49">
        <v>8000</v>
      </c>
      <c r="K34" s="50">
        <f t="shared" si="1"/>
        <v>0</v>
      </c>
      <c r="L34" s="58"/>
    </row>
    <row r="35" spans="1:12" x14ac:dyDescent="0.25">
      <c r="A35" s="52">
        <v>27</v>
      </c>
      <c r="B35" s="53" t="s">
        <v>91</v>
      </c>
      <c r="C35" s="54" t="s">
        <v>65</v>
      </c>
      <c r="D35" s="55" t="s">
        <v>92</v>
      </c>
      <c r="E35" s="44" t="s">
        <v>93</v>
      </c>
      <c r="F35" s="46">
        <v>0</v>
      </c>
      <c r="G35" s="60">
        <v>1E-3</v>
      </c>
      <c r="H35" s="44" t="s">
        <v>45</v>
      </c>
      <c r="I35" s="48">
        <f t="shared" si="0"/>
        <v>0</v>
      </c>
      <c r="J35" s="49">
        <v>8000</v>
      </c>
      <c r="K35" s="50">
        <f t="shared" si="1"/>
        <v>0</v>
      </c>
      <c r="L35" s="58"/>
    </row>
    <row r="36" spans="1:12" x14ac:dyDescent="0.25">
      <c r="A36" s="52">
        <v>28</v>
      </c>
      <c r="B36" s="54" t="s">
        <v>94</v>
      </c>
      <c r="C36" s="54" t="s">
        <v>65</v>
      </c>
      <c r="D36" s="55" t="s">
        <v>95</v>
      </c>
      <c r="E36" s="44" t="s">
        <v>93</v>
      </c>
      <c r="F36" s="46">
        <v>0</v>
      </c>
      <c r="G36" s="60">
        <v>1E-3</v>
      </c>
      <c r="H36" s="44" t="s">
        <v>45</v>
      </c>
      <c r="I36" s="48">
        <f t="shared" si="0"/>
        <v>0</v>
      </c>
      <c r="J36" s="49">
        <v>8000</v>
      </c>
      <c r="K36" s="50">
        <f t="shared" si="1"/>
        <v>0</v>
      </c>
      <c r="L36" s="58"/>
    </row>
    <row r="37" spans="1:12" x14ac:dyDescent="0.25">
      <c r="A37" s="52">
        <v>29</v>
      </c>
      <c r="B37" s="53" t="s">
        <v>96</v>
      </c>
      <c r="C37" s="54" t="s">
        <v>65</v>
      </c>
      <c r="D37" s="55" t="s">
        <v>97</v>
      </c>
      <c r="E37" s="44" t="s">
        <v>93</v>
      </c>
      <c r="F37" s="46">
        <v>0</v>
      </c>
      <c r="G37" s="60">
        <v>1E-3</v>
      </c>
      <c r="H37" s="44" t="s">
        <v>45</v>
      </c>
      <c r="I37" s="48">
        <f t="shared" si="0"/>
        <v>0</v>
      </c>
      <c r="J37" s="49">
        <v>8000</v>
      </c>
      <c r="K37" s="50">
        <f t="shared" si="1"/>
        <v>0</v>
      </c>
      <c r="L37" s="58"/>
    </row>
    <row r="38" spans="1:12" x14ac:dyDescent="0.25">
      <c r="A38" s="52">
        <v>30</v>
      </c>
      <c r="B38" s="54" t="s">
        <v>98</v>
      </c>
      <c r="C38" s="54" t="s">
        <v>43</v>
      </c>
      <c r="D38" s="55" t="s">
        <v>99</v>
      </c>
      <c r="E38" s="44" t="s">
        <v>45</v>
      </c>
      <c r="F38" s="46">
        <v>0</v>
      </c>
      <c r="G38" s="47">
        <v>1</v>
      </c>
      <c r="H38" s="44" t="s">
        <v>45</v>
      </c>
      <c r="I38" s="48">
        <f t="shared" si="0"/>
        <v>0</v>
      </c>
      <c r="J38" s="49">
        <v>1250</v>
      </c>
      <c r="K38" s="50">
        <f t="shared" si="1"/>
        <v>0</v>
      </c>
      <c r="L38" s="58"/>
    </row>
    <row r="39" spans="1:12" x14ac:dyDescent="0.25">
      <c r="A39" s="52">
        <v>31</v>
      </c>
      <c r="B39" s="53" t="s">
        <v>62</v>
      </c>
      <c r="C39" s="54" t="s">
        <v>43</v>
      </c>
      <c r="D39" s="55" t="s">
        <v>100</v>
      </c>
      <c r="E39" s="44" t="s">
        <v>93</v>
      </c>
      <c r="F39" s="46">
        <v>0</v>
      </c>
      <c r="G39" s="60">
        <v>1E-3</v>
      </c>
      <c r="H39" s="44" t="s">
        <v>45</v>
      </c>
      <c r="I39" s="48">
        <f t="shared" si="0"/>
        <v>0</v>
      </c>
      <c r="J39" s="49">
        <v>1250</v>
      </c>
      <c r="K39" s="50">
        <f t="shared" si="1"/>
        <v>0</v>
      </c>
      <c r="L39" s="58"/>
    </row>
    <row r="40" spans="1:12" x14ac:dyDescent="0.25">
      <c r="A40" s="52">
        <v>32</v>
      </c>
      <c r="B40" s="53" t="s">
        <v>101</v>
      </c>
      <c r="C40" s="54" t="s">
        <v>43</v>
      </c>
      <c r="D40" s="55" t="s">
        <v>102</v>
      </c>
      <c r="E40" s="44" t="s">
        <v>93</v>
      </c>
      <c r="F40" s="46">
        <v>0</v>
      </c>
      <c r="G40" s="60">
        <v>1E-3</v>
      </c>
      <c r="H40" s="44" t="s">
        <v>45</v>
      </c>
      <c r="I40" s="48">
        <f t="shared" si="0"/>
        <v>0</v>
      </c>
      <c r="J40" s="49">
        <v>1250</v>
      </c>
      <c r="K40" s="50">
        <f t="shared" si="1"/>
        <v>0</v>
      </c>
      <c r="L40" s="58"/>
    </row>
    <row r="41" spans="1:12" x14ac:dyDescent="0.25">
      <c r="A41" s="52">
        <v>33</v>
      </c>
      <c r="B41" s="53" t="s">
        <v>103</v>
      </c>
      <c r="C41" s="54" t="s">
        <v>43</v>
      </c>
      <c r="D41" s="55" t="s">
        <v>157</v>
      </c>
      <c r="E41" s="44" t="s">
        <v>67</v>
      </c>
      <c r="F41" s="46">
        <v>0</v>
      </c>
      <c r="G41" s="60">
        <v>1.0500000000000001E-2</v>
      </c>
      <c r="H41" s="44" t="s">
        <v>45</v>
      </c>
      <c r="I41" s="48">
        <f t="shared" si="0"/>
        <v>0</v>
      </c>
      <c r="J41" s="61">
        <v>1250</v>
      </c>
      <c r="K41" s="50">
        <f t="shared" si="1"/>
        <v>0</v>
      </c>
      <c r="L41" s="58"/>
    </row>
    <row r="42" spans="1:12" x14ac:dyDescent="0.25">
      <c r="A42" s="52">
        <v>34</v>
      </c>
      <c r="B42" s="53" t="s">
        <v>103</v>
      </c>
      <c r="C42" s="54" t="s">
        <v>43</v>
      </c>
      <c r="D42" s="55" t="s">
        <v>104</v>
      </c>
      <c r="E42" s="54" t="s">
        <v>67</v>
      </c>
      <c r="F42" s="62">
        <v>0</v>
      </c>
      <c r="G42" s="63">
        <v>0.1</v>
      </c>
      <c r="H42" s="54" t="s">
        <v>45</v>
      </c>
      <c r="I42" s="64">
        <f t="shared" si="0"/>
        <v>0</v>
      </c>
      <c r="J42" s="61">
        <v>1250</v>
      </c>
      <c r="K42" s="50">
        <f t="shared" si="1"/>
        <v>0</v>
      </c>
      <c r="L42" s="58"/>
    </row>
    <row r="43" spans="1:12" x14ac:dyDescent="0.25">
      <c r="A43" s="52">
        <v>35</v>
      </c>
      <c r="B43" s="53" t="s">
        <v>103</v>
      </c>
      <c r="C43" s="54" t="s">
        <v>43</v>
      </c>
      <c r="D43" s="55" t="s">
        <v>105</v>
      </c>
      <c r="E43" s="54" t="s">
        <v>45</v>
      </c>
      <c r="F43" s="62">
        <v>0</v>
      </c>
      <c r="G43" s="47">
        <v>1</v>
      </c>
      <c r="H43" s="54" t="s">
        <v>45</v>
      </c>
      <c r="I43" s="64">
        <f t="shared" si="0"/>
        <v>0</v>
      </c>
      <c r="J43" s="61">
        <v>1250</v>
      </c>
      <c r="K43" s="50">
        <f t="shared" si="1"/>
        <v>0</v>
      </c>
      <c r="L43" s="58"/>
    </row>
    <row r="44" spans="1:12" x14ac:dyDescent="0.25">
      <c r="A44" s="52">
        <v>36</v>
      </c>
      <c r="B44" s="53" t="s">
        <v>81</v>
      </c>
      <c r="C44" s="54" t="s">
        <v>43</v>
      </c>
      <c r="D44" s="55" t="s">
        <v>106</v>
      </c>
      <c r="E44" s="54" t="s">
        <v>45</v>
      </c>
      <c r="F44" s="62">
        <v>0</v>
      </c>
      <c r="G44" s="47">
        <v>1</v>
      </c>
      <c r="H44" s="54" t="s">
        <v>45</v>
      </c>
      <c r="I44" s="64">
        <v>3</v>
      </c>
      <c r="J44" s="61">
        <v>0</v>
      </c>
      <c r="K44" s="50">
        <f t="shared" si="1"/>
        <v>0</v>
      </c>
      <c r="L44" s="58"/>
    </row>
    <row r="45" spans="1:12" x14ac:dyDescent="0.25">
      <c r="A45" s="52">
        <v>37</v>
      </c>
      <c r="B45" s="53" t="s">
        <v>107</v>
      </c>
      <c r="C45" s="54" t="s">
        <v>65</v>
      </c>
      <c r="D45" s="55" t="s">
        <v>108</v>
      </c>
      <c r="E45" s="54" t="s">
        <v>45</v>
      </c>
      <c r="F45" s="62">
        <v>0</v>
      </c>
      <c r="G45" s="47">
        <v>1</v>
      </c>
      <c r="H45" s="54" t="s">
        <v>45</v>
      </c>
      <c r="I45" s="64">
        <f t="shared" si="0"/>
        <v>0</v>
      </c>
      <c r="J45" s="61">
        <v>7900</v>
      </c>
      <c r="K45" s="50">
        <f t="shared" si="1"/>
        <v>0</v>
      </c>
      <c r="L45" s="58"/>
    </row>
    <row r="46" spans="1:12" x14ac:dyDescent="0.25">
      <c r="A46" s="52">
        <v>38</v>
      </c>
      <c r="B46" s="53" t="s">
        <v>79</v>
      </c>
      <c r="C46" s="54" t="s">
        <v>65</v>
      </c>
      <c r="D46" s="55" t="s">
        <v>109</v>
      </c>
      <c r="E46" s="54" t="s">
        <v>67</v>
      </c>
      <c r="F46" s="62">
        <v>0</v>
      </c>
      <c r="G46" s="59">
        <v>1</v>
      </c>
      <c r="H46" s="54" t="s">
        <v>45</v>
      </c>
      <c r="I46" s="64">
        <f t="shared" si="0"/>
        <v>0</v>
      </c>
      <c r="J46" s="61">
        <v>8000</v>
      </c>
      <c r="K46" s="50">
        <f t="shared" si="1"/>
        <v>0</v>
      </c>
      <c r="L46" s="58"/>
    </row>
    <row r="47" spans="1:12" x14ac:dyDescent="0.25">
      <c r="A47" s="52">
        <v>39</v>
      </c>
      <c r="B47" s="53" t="s">
        <v>110</v>
      </c>
      <c r="C47" s="54" t="s">
        <v>65</v>
      </c>
      <c r="D47" s="55" t="s">
        <v>111</v>
      </c>
      <c r="E47" s="54" t="s">
        <v>67</v>
      </c>
      <c r="F47" s="62">
        <v>0</v>
      </c>
      <c r="G47" s="59">
        <v>1</v>
      </c>
      <c r="H47" s="54" t="s">
        <v>45</v>
      </c>
      <c r="I47" s="64">
        <v>5</v>
      </c>
      <c r="J47" s="61">
        <v>0</v>
      </c>
      <c r="K47" s="50">
        <f t="shared" si="1"/>
        <v>0</v>
      </c>
      <c r="L47" s="58"/>
    </row>
    <row r="48" spans="1:12" x14ac:dyDescent="0.25">
      <c r="A48" s="52">
        <v>40</v>
      </c>
      <c r="B48" s="53" t="s">
        <v>112</v>
      </c>
      <c r="C48" s="54" t="s">
        <v>65</v>
      </c>
      <c r="D48" s="55" t="s">
        <v>113</v>
      </c>
      <c r="E48" s="54" t="s">
        <v>67</v>
      </c>
      <c r="F48" s="62">
        <v>0</v>
      </c>
      <c r="G48" s="59">
        <v>1</v>
      </c>
      <c r="H48" s="54" t="s">
        <v>45</v>
      </c>
      <c r="I48" s="64">
        <f t="shared" si="0"/>
        <v>0</v>
      </c>
      <c r="J48" s="61">
        <v>0</v>
      </c>
      <c r="K48" s="50">
        <f t="shared" si="1"/>
        <v>0</v>
      </c>
      <c r="L48" s="58"/>
    </row>
    <row r="49" spans="1:12" x14ac:dyDescent="0.25">
      <c r="A49" s="52">
        <v>41</v>
      </c>
      <c r="B49" s="53" t="s">
        <v>64</v>
      </c>
      <c r="C49" s="54" t="s">
        <v>65</v>
      </c>
      <c r="D49" s="55" t="s">
        <v>114</v>
      </c>
      <c r="E49" s="54" t="s">
        <v>67</v>
      </c>
      <c r="F49" s="62">
        <v>0</v>
      </c>
      <c r="G49" s="47">
        <v>0.1</v>
      </c>
      <c r="H49" s="54" t="s">
        <v>45</v>
      </c>
      <c r="I49" s="64">
        <f t="shared" si="0"/>
        <v>0</v>
      </c>
      <c r="J49" s="61">
        <v>7900</v>
      </c>
      <c r="K49" s="50">
        <f t="shared" si="1"/>
        <v>0</v>
      </c>
      <c r="L49" s="57"/>
    </row>
    <row r="50" spans="1:12" x14ac:dyDescent="0.25">
      <c r="A50" s="52">
        <v>42</v>
      </c>
      <c r="B50" s="53" t="s">
        <v>115</v>
      </c>
      <c r="C50" s="54" t="s">
        <v>65</v>
      </c>
      <c r="D50" s="55" t="s">
        <v>116</v>
      </c>
      <c r="E50" s="44" t="s">
        <v>44</v>
      </c>
      <c r="F50" s="62">
        <v>0</v>
      </c>
      <c r="G50" s="47">
        <v>2.5</v>
      </c>
      <c r="H50" s="54" t="s">
        <v>45</v>
      </c>
      <c r="I50" s="64">
        <f t="shared" si="0"/>
        <v>0</v>
      </c>
      <c r="J50" s="61">
        <v>1015</v>
      </c>
      <c r="K50" s="50">
        <f t="shared" si="1"/>
        <v>0</v>
      </c>
      <c r="L50" s="58"/>
    </row>
    <row r="51" spans="1:12" x14ac:dyDescent="0.25">
      <c r="A51" s="52">
        <v>43</v>
      </c>
      <c r="B51" s="53" t="s">
        <v>42</v>
      </c>
      <c r="C51" s="54" t="s">
        <v>43</v>
      </c>
      <c r="D51" s="55" t="s">
        <v>117</v>
      </c>
      <c r="E51" s="44" t="s">
        <v>44</v>
      </c>
      <c r="F51" s="62">
        <v>0</v>
      </c>
      <c r="G51" s="47">
        <v>1.8080000000000001</v>
      </c>
      <c r="H51" s="54" t="s">
        <v>45</v>
      </c>
      <c r="I51" s="64">
        <f t="shared" si="0"/>
        <v>0</v>
      </c>
      <c r="J51" s="49">
        <v>165</v>
      </c>
      <c r="K51" s="50">
        <f t="shared" si="1"/>
        <v>0</v>
      </c>
      <c r="L51" s="51" t="s">
        <v>46</v>
      </c>
    </row>
    <row r="52" spans="1:12" x14ac:dyDescent="0.25">
      <c r="A52" s="52">
        <v>44</v>
      </c>
      <c r="B52" s="53" t="s">
        <v>42</v>
      </c>
      <c r="C52" s="54" t="s">
        <v>43</v>
      </c>
      <c r="D52" s="55" t="s">
        <v>118</v>
      </c>
      <c r="E52" s="44" t="s">
        <v>44</v>
      </c>
      <c r="F52" s="46">
        <v>0</v>
      </c>
      <c r="G52" s="47">
        <v>2.0350000000000001</v>
      </c>
      <c r="H52" s="54" t="s">
        <v>45</v>
      </c>
      <c r="I52" s="64">
        <f t="shared" si="0"/>
        <v>0</v>
      </c>
      <c r="J52" s="61">
        <v>165</v>
      </c>
      <c r="K52" s="50">
        <f t="shared" si="1"/>
        <v>0</v>
      </c>
      <c r="L52" s="51" t="s">
        <v>46</v>
      </c>
    </row>
    <row r="53" spans="1:12" x14ac:dyDescent="0.25">
      <c r="A53" s="52">
        <v>45</v>
      </c>
      <c r="B53" s="53" t="s">
        <v>119</v>
      </c>
      <c r="C53" s="54" t="s">
        <v>65</v>
      </c>
      <c r="D53" s="90" t="s">
        <v>120</v>
      </c>
      <c r="E53" s="44" t="s">
        <v>44</v>
      </c>
      <c r="F53" s="62">
        <v>0</v>
      </c>
      <c r="G53" s="47">
        <v>1.8</v>
      </c>
      <c r="H53" s="54" t="s">
        <v>45</v>
      </c>
      <c r="I53" s="64">
        <f t="shared" si="0"/>
        <v>0</v>
      </c>
      <c r="J53" s="61">
        <v>2630</v>
      </c>
      <c r="K53" s="50">
        <f t="shared" si="1"/>
        <v>0</v>
      </c>
      <c r="L53" s="57"/>
    </row>
    <row r="54" spans="1:12" x14ac:dyDescent="0.25">
      <c r="A54" s="52">
        <v>46</v>
      </c>
      <c r="B54" s="53" t="s">
        <v>56</v>
      </c>
      <c r="C54" s="54" t="s">
        <v>43</v>
      </c>
      <c r="D54" s="90" t="s">
        <v>158</v>
      </c>
      <c r="E54" s="44" t="s">
        <v>45</v>
      </c>
      <c r="F54" s="62">
        <v>0</v>
      </c>
      <c r="G54" s="47">
        <v>1</v>
      </c>
      <c r="H54" s="54" t="s">
        <v>45</v>
      </c>
      <c r="I54" s="64">
        <f>G54*F54</f>
        <v>0</v>
      </c>
      <c r="J54" s="61">
        <v>1650</v>
      </c>
      <c r="K54" s="50">
        <f>J54*I54</f>
        <v>0</v>
      </c>
      <c r="L54" s="57"/>
    </row>
    <row r="55" spans="1:12" x14ac:dyDescent="0.25">
      <c r="A55" s="52">
        <v>47</v>
      </c>
      <c r="B55" s="65" t="s">
        <v>42</v>
      </c>
      <c r="C55" s="66" t="s">
        <v>43</v>
      </c>
      <c r="D55" s="67" t="s">
        <v>159</v>
      </c>
      <c r="E55" s="44" t="s">
        <v>45</v>
      </c>
      <c r="F55" s="62">
        <v>0</v>
      </c>
      <c r="G55" s="47">
        <v>1</v>
      </c>
      <c r="H55" s="54" t="s">
        <v>45</v>
      </c>
      <c r="I55" s="64">
        <f>G55*F55</f>
        <v>0</v>
      </c>
      <c r="J55" s="61"/>
      <c r="K55" s="50">
        <f>J55*I55</f>
        <v>0</v>
      </c>
      <c r="L55" s="57"/>
    </row>
    <row r="56" spans="1:12" x14ac:dyDescent="0.25">
      <c r="A56" s="52">
        <v>48</v>
      </c>
      <c r="B56" s="53" t="s">
        <v>79</v>
      </c>
      <c r="C56" s="54" t="s">
        <v>65</v>
      </c>
      <c r="D56" s="55" t="s">
        <v>121</v>
      </c>
      <c r="E56" s="54" t="s">
        <v>67</v>
      </c>
      <c r="F56" s="62">
        <v>0</v>
      </c>
      <c r="G56" s="68">
        <v>1</v>
      </c>
      <c r="H56" s="54" t="s">
        <v>45</v>
      </c>
      <c r="I56" s="64">
        <f t="shared" si="0"/>
        <v>0</v>
      </c>
      <c r="J56" s="61">
        <v>8000</v>
      </c>
      <c r="K56" s="50">
        <f t="shared" si="1"/>
        <v>0</v>
      </c>
      <c r="L56" s="57"/>
    </row>
    <row r="57" spans="1:12" x14ac:dyDescent="0.25">
      <c r="A57" s="52">
        <v>49</v>
      </c>
      <c r="B57" s="53" t="s">
        <v>81</v>
      </c>
      <c r="C57" s="54" t="s">
        <v>43</v>
      </c>
      <c r="D57" s="55" t="s">
        <v>122</v>
      </c>
      <c r="E57" s="54" t="s">
        <v>67</v>
      </c>
      <c r="F57" s="62">
        <v>0</v>
      </c>
      <c r="G57" s="68">
        <v>1</v>
      </c>
      <c r="H57" s="54" t="s">
        <v>45</v>
      </c>
      <c r="I57" s="64">
        <f t="shared" si="0"/>
        <v>0</v>
      </c>
      <c r="J57" s="61">
        <v>0</v>
      </c>
      <c r="K57" s="50">
        <f t="shared" si="1"/>
        <v>0</v>
      </c>
      <c r="L57" s="57"/>
    </row>
    <row r="58" spans="1:12" x14ac:dyDescent="0.25">
      <c r="A58" s="52">
        <v>50</v>
      </c>
      <c r="B58" s="53" t="s">
        <v>79</v>
      </c>
      <c r="C58" s="54" t="s">
        <v>65</v>
      </c>
      <c r="D58" s="55" t="s">
        <v>123</v>
      </c>
      <c r="E58" s="54" t="s">
        <v>67</v>
      </c>
      <c r="F58" s="62">
        <v>0</v>
      </c>
      <c r="G58" s="59">
        <v>1</v>
      </c>
      <c r="H58" s="54" t="s">
        <v>45</v>
      </c>
      <c r="I58" s="64">
        <f t="shared" si="0"/>
        <v>0</v>
      </c>
      <c r="J58" s="61">
        <v>8000</v>
      </c>
      <c r="K58" s="50">
        <f t="shared" si="1"/>
        <v>0</v>
      </c>
      <c r="L58" s="57"/>
    </row>
    <row r="59" spans="1:12" x14ac:dyDescent="0.25">
      <c r="A59" s="52">
        <v>51</v>
      </c>
      <c r="B59" s="53" t="s">
        <v>81</v>
      </c>
      <c r="C59" s="54" t="s">
        <v>43</v>
      </c>
      <c r="D59" s="55" t="s">
        <v>124</v>
      </c>
      <c r="E59" s="54" t="s">
        <v>67</v>
      </c>
      <c r="F59" s="62">
        <v>0</v>
      </c>
      <c r="G59" s="68">
        <v>1</v>
      </c>
      <c r="H59" s="54" t="s">
        <v>45</v>
      </c>
      <c r="I59" s="64">
        <f t="shared" si="0"/>
        <v>0</v>
      </c>
      <c r="J59" s="61">
        <v>0</v>
      </c>
      <c r="K59" s="50">
        <f t="shared" si="1"/>
        <v>0</v>
      </c>
      <c r="L59" s="57"/>
    </row>
    <row r="60" spans="1:12" x14ac:dyDescent="0.25">
      <c r="A60" s="52">
        <v>52</v>
      </c>
      <c r="B60" s="53" t="s">
        <v>79</v>
      </c>
      <c r="C60" s="54" t="s">
        <v>65</v>
      </c>
      <c r="D60" s="55" t="s">
        <v>125</v>
      </c>
      <c r="E60" s="54" t="s">
        <v>67</v>
      </c>
      <c r="F60" s="62">
        <v>0</v>
      </c>
      <c r="G60" s="68">
        <v>1</v>
      </c>
      <c r="H60" s="54" t="s">
        <v>45</v>
      </c>
      <c r="I60" s="64">
        <f t="shared" si="0"/>
        <v>0</v>
      </c>
      <c r="J60" s="61">
        <v>8000</v>
      </c>
      <c r="K60" s="50">
        <f t="shared" si="1"/>
        <v>0</v>
      </c>
      <c r="L60" s="57"/>
    </row>
    <row r="61" spans="1:12" x14ac:dyDescent="0.25">
      <c r="A61" s="52">
        <v>53</v>
      </c>
      <c r="B61" s="53" t="s">
        <v>81</v>
      </c>
      <c r="C61" s="54" t="s">
        <v>43</v>
      </c>
      <c r="D61" s="55" t="s">
        <v>126</v>
      </c>
      <c r="E61" s="54" t="s">
        <v>67</v>
      </c>
      <c r="F61" s="62">
        <v>0</v>
      </c>
      <c r="G61" s="68">
        <v>1</v>
      </c>
      <c r="H61" s="54" t="s">
        <v>45</v>
      </c>
      <c r="I61" s="64">
        <f t="shared" si="0"/>
        <v>0</v>
      </c>
      <c r="J61" s="61">
        <v>0</v>
      </c>
      <c r="K61" s="50">
        <f t="shared" si="1"/>
        <v>0</v>
      </c>
      <c r="L61" s="57"/>
    </row>
    <row r="62" spans="1:12" x14ac:dyDescent="0.25">
      <c r="A62" s="52">
        <v>54</v>
      </c>
      <c r="B62" s="53" t="s">
        <v>81</v>
      </c>
      <c r="C62" s="54" t="s">
        <v>43</v>
      </c>
      <c r="D62" s="55" t="s">
        <v>127</v>
      </c>
      <c r="E62" s="54" t="s">
        <v>67</v>
      </c>
      <c r="F62" s="62">
        <v>0</v>
      </c>
      <c r="G62" s="59">
        <v>1</v>
      </c>
      <c r="H62" s="54" t="s">
        <v>45</v>
      </c>
      <c r="I62" s="64">
        <f t="shared" si="0"/>
        <v>0</v>
      </c>
      <c r="J62" s="61">
        <v>0</v>
      </c>
      <c r="K62" s="50">
        <f t="shared" si="1"/>
        <v>0</v>
      </c>
      <c r="L62" s="57"/>
    </row>
    <row r="63" spans="1:12" x14ac:dyDescent="0.25">
      <c r="A63" s="52">
        <v>55</v>
      </c>
      <c r="B63" s="53" t="s">
        <v>81</v>
      </c>
      <c r="C63" s="54" t="s">
        <v>43</v>
      </c>
      <c r="D63" s="55" t="s">
        <v>128</v>
      </c>
      <c r="E63" s="54" t="s">
        <v>67</v>
      </c>
      <c r="F63" s="62">
        <v>0</v>
      </c>
      <c r="G63" s="59">
        <v>1</v>
      </c>
      <c r="H63" s="54" t="s">
        <v>45</v>
      </c>
      <c r="I63" s="64">
        <f t="shared" si="0"/>
        <v>0</v>
      </c>
      <c r="J63" s="61">
        <v>0</v>
      </c>
      <c r="K63" s="50">
        <f t="shared" si="1"/>
        <v>0</v>
      </c>
      <c r="L63" s="57"/>
    </row>
    <row r="64" spans="1:12" x14ac:dyDescent="0.25">
      <c r="A64" s="52">
        <v>56</v>
      </c>
      <c r="B64" s="53" t="s">
        <v>81</v>
      </c>
      <c r="C64" s="54" t="s">
        <v>43</v>
      </c>
      <c r="D64" s="55" t="s">
        <v>129</v>
      </c>
      <c r="E64" s="54" t="s">
        <v>67</v>
      </c>
      <c r="F64" s="62">
        <v>0</v>
      </c>
      <c r="G64" s="59">
        <v>1</v>
      </c>
      <c r="H64" s="54" t="s">
        <v>45</v>
      </c>
      <c r="I64" s="64">
        <f t="shared" si="0"/>
        <v>0</v>
      </c>
      <c r="J64" s="61">
        <v>0</v>
      </c>
      <c r="K64" s="50">
        <f t="shared" si="1"/>
        <v>0</v>
      </c>
      <c r="L64" s="57"/>
    </row>
    <row r="65" spans="1:13" x14ac:dyDescent="0.25">
      <c r="A65" s="52">
        <v>57</v>
      </c>
      <c r="B65" s="53" t="s">
        <v>77</v>
      </c>
      <c r="C65" s="54" t="s">
        <v>65</v>
      </c>
      <c r="D65" s="55" t="s">
        <v>130</v>
      </c>
      <c r="E65" s="54" t="s">
        <v>67</v>
      </c>
      <c r="F65" s="62">
        <v>0</v>
      </c>
      <c r="G65" s="68">
        <v>1</v>
      </c>
      <c r="H65" s="54" t="s">
        <v>45</v>
      </c>
      <c r="I65" s="64">
        <f t="shared" si="0"/>
        <v>0</v>
      </c>
      <c r="J65" s="61">
        <v>55000</v>
      </c>
      <c r="K65" s="50">
        <f t="shared" si="1"/>
        <v>0</v>
      </c>
      <c r="L65" s="57"/>
    </row>
    <row r="66" spans="1:13" x14ac:dyDescent="0.25">
      <c r="A66" s="52">
        <v>58</v>
      </c>
      <c r="B66" s="53" t="s">
        <v>79</v>
      </c>
      <c r="C66" s="54" t="s">
        <v>65</v>
      </c>
      <c r="D66" s="55" t="s">
        <v>131</v>
      </c>
      <c r="E66" s="54" t="s">
        <v>67</v>
      </c>
      <c r="F66" s="62">
        <v>0</v>
      </c>
      <c r="G66" s="68">
        <v>1</v>
      </c>
      <c r="H66" s="54" t="s">
        <v>45</v>
      </c>
      <c r="I66" s="64">
        <f t="shared" si="0"/>
        <v>0</v>
      </c>
      <c r="J66" s="61">
        <v>8000</v>
      </c>
      <c r="K66" s="50">
        <f t="shared" si="1"/>
        <v>0</v>
      </c>
      <c r="L66" s="57"/>
    </row>
    <row r="67" spans="1:13" x14ac:dyDescent="0.25">
      <c r="A67" s="52">
        <v>59</v>
      </c>
      <c r="B67" s="53" t="s">
        <v>132</v>
      </c>
      <c r="C67" s="54" t="s">
        <v>65</v>
      </c>
      <c r="D67" s="55" t="s">
        <v>133</v>
      </c>
      <c r="E67" s="54" t="s">
        <v>45</v>
      </c>
      <c r="F67" s="62">
        <v>0</v>
      </c>
      <c r="G67" s="47">
        <v>1</v>
      </c>
      <c r="H67" s="54" t="s">
        <v>45</v>
      </c>
      <c r="I67" s="64">
        <f t="shared" si="0"/>
        <v>0</v>
      </c>
      <c r="J67" s="49">
        <v>1600</v>
      </c>
      <c r="K67" s="50">
        <f t="shared" si="1"/>
        <v>0</v>
      </c>
      <c r="L67" s="57"/>
    </row>
    <row r="68" spans="1:13" x14ac:dyDescent="0.25">
      <c r="A68" s="52">
        <v>60</v>
      </c>
      <c r="B68" s="53" t="s">
        <v>134</v>
      </c>
      <c r="C68" s="54" t="s">
        <v>65</v>
      </c>
      <c r="D68" s="55" t="s">
        <v>135</v>
      </c>
      <c r="E68" s="54" t="s">
        <v>45</v>
      </c>
      <c r="F68" s="62">
        <v>0</v>
      </c>
      <c r="G68" s="47">
        <v>1</v>
      </c>
      <c r="H68" s="54" t="s">
        <v>45</v>
      </c>
      <c r="I68" s="64">
        <f t="shared" si="0"/>
        <v>0</v>
      </c>
      <c r="J68" s="61">
        <v>7900</v>
      </c>
      <c r="K68" s="50">
        <f t="shared" si="1"/>
        <v>0</v>
      </c>
      <c r="L68" s="57"/>
    </row>
    <row r="69" spans="1:13" x14ac:dyDescent="0.25">
      <c r="A69" s="52">
        <v>61</v>
      </c>
      <c r="B69" s="53" t="s">
        <v>136</v>
      </c>
      <c r="C69" s="54" t="s">
        <v>43</v>
      </c>
      <c r="D69" s="55" t="s">
        <v>137</v>
      </c>
      <c r="E69" s="54" t="s">
        <v>45</v>
      </c>
      <c r="F69" s="62">
        <v>0</v>
      </c>
      <c r="G69" s="47">
        <v>1</v>
      </c>
      <c r="H69" s="54" t="s">
        <v>45</v>
      </c>
      <c r="I69" s="64">
        <f>G69*F69</f>
        <v>0</v>
      </c>
      <c r="J69" s="61">
        <v>1250</v>
      </c>
      <c r="K69" s="50">
        <f t="shared" si="1"/>
        <v>0</v>
      </c>
      <c r="L69" s="57"/>
    </row>
    <row r="70" spans="1:13" x14ac:dyDescent="0.25">
      <c r="A70" s="52">
        <v>62</v>
      </c>
      <c r="B70" s="54" t="s">
        <v>138</v>
      </c>
      <c r="C70" s="54" t="s">
        <v>43</v>
      </c>
      <c r="D70" s="55" t="s">
        <v>139</v>
      </c>
      <c r="E70" s="54" t="s">
        <v>45</v>
      </c>
      <c r="F70" s="62">
        <v>0</v>
      </c>
      <c r="G70" s="47">
        <v>1</v>
      </c>
      <c r="H70" s="54" t="s">
        <v>45</v>
      </c>
      <c r="I70" s="64">
        <f>G70*F70</f>
        <v>0</v>
      </c>
      <c r="J70" s="61">
        <v>1250</v>
      </c>
      <c r="K70" s="50">
        <f t="shared" si="1"/>
        <v>0</v>
      </c>
      <c r="L70" s="57"/>
    </row>
    <row r="71" spans="1:13" x14ac:dyDescent="0.25">
      <c r="A71" s="52">
        <v>63</v>
      </c>
      <c r="B71" s="53" t="s">
        <v>140</v>
      </c>
      <c r="C71" s="54" t="s">
        <v>65</v>
      </c>
      <c r="D71" s="55" t="s">
        <v>160</v>
      </c>
      <c r="E71" s="54" t="s">
        <v>45</v>
      </c>
      <c r="F71" s="62">
        <v>0</v>
      </c>
      <c r="G71" s="47">
        <v>1</v>
      </c>
      <c r="H71" s="54" t="s">
        <v>45</v>
      </c>
      <c r="I71" s="64">
        <f t="shared" ref="I71:I73" si="2">G71*F71</f>
        <v>0</v>
      </c>
      <c r="J71" s="49"/>
      <c r="K71" s="50">
        <f t="shared" ref="K71:K73" si="3">J71*I71</f>
        <v>0</v>
      </c>
      <c r="L71" s="57"/>
    </row>
    <row r="72" spans="1:13" x14ac:dyDescent="0.25">
      <c r="A72" s="52">
        <v>64</v>
      </c>
      <c r="B72" s="53" t="s">
        <v>42</v>
      </c>
      <c r="C72" s="54" t="s">
        <v>43</v>
      </c>
      <c r="D72" s="55" t="s">
        <v>161</v>
      </c>
      <c r="E72" s="54" t="s">
        <v>45</v>
      </c>
      <c r="F72" s="62">
        <v>0</v>
      </c>
      <c r="G72" s="47">
        <v>1</v>
      </c>
      <c r="H72" s="54" t="s">
        <v>45</v>
      </c>
      <c r="I72" s="64">
        <f t="shared" si="2"/>
        <v>0</v>
      </c>
      <c r="J72" s="49"/>
      <c r="K72" s="50">
        <f t="shared" si="3"/>
        <v>0</v>
      </c>
      <c r="L72" s="57"/>
    </row>
    <row r="73" spans="1:13" ht="13.8" thickBot="1" x14ac:dyDescent="0.3">
      <c r="A73" s="52">
        <v>65</v>
      </c>
      <c r="B73" s="53" t="s">
        <v>48</v>
      </c>
      <c r="C73" s="54" t="s">
        <v>43</v>
      </c>
      <c r="D73" s="55" t="s">
        <v>162</v>
      </c>
      <c r="E73" s="54" t="s">
        <v>45</v>
      </c>
      <c r="F73" s="62">
        <v>0</v>
      </c>
      <c r="G73" s="47">
        <v>1</v>
      </c>
      <c r="H73" s="54" t="s">
        <v>45</v>
      </c>
      <c r="I73" s="92">
        <f t="shared" si="2"/>
        <v>0</v>
      </c>
      <c r="J73" s="69"/>
      <c r="K73" s="70">
        <f t="shared" si="3"/>
        <v>0</v>
      </c>
      <c r="L73" s="57"/>
    </row>
    <row r="74" spans="1:13" ht="13.8" thickBot="1" x14ac:dyDescent="0.3">
      <c r="A74" s="71"/>
      <c r="B74" s="72" t="s">
        <v>141</v>
      </c>
      <c r="C74" s="73"/>
      <c r="D74" s="73"/>
      <c r="E74" s="73"/>
      <c r="F74" s="73"/>
      <c r="G74" s="73"/>
      <c r="H74" s="73"/>
      <c r="I74" s="91"/>
      <c r="K74" s="74">
        <f>SUM(K9:K73)</f>
        <v>0</v>
      </c>
    </row>
    <row r="75" spans="1:13" x14ac:dyDescent="0.25">
      <c r="J75" s="75"/>
      <c r="K75" s="75"/>
      <c r="M75" s="75"/>
    </row>
    <row r="76" spans="1:13" s="75" customFormat="1" x14ac:dyDescent="0.25">
      <c r="A76" s="76" t="s">
        <v>142</v>
      </c>
      <c r="J76" s="23"/>
      <c r="K76" s="23"/>
      <c r="M76" s="23"/>
    </row>
    <row r="78" spans="1:13" x14ac:dyDescent="0.25">
      <c r="A78" s="78" t="s">
        <v>143</v>
      </c>
    </row>
    <row r="79" spans="1:13" x14ac:dyDescent="0.25">
      <c r="A79" s="77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54-02-31</vt:lpstr>
      <vt:lpstr>FORMULÁŘ 8 - rekap poplatků</vt:lpstr>
      <vt:lpstr>'FORMULÁŘ 8 - rekap poplatků'!Oblast_tisku</vt:lpstr>
      <vt:lpstr>'PS 54-02-31'!Oblast_tisku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Michal Sliva</cp:lastModifiedBy>
  <cp:lastPrinted>2019-07-26T15:21:38Z</cp:lastPrinted>
  <dcterms:created xsi:type="dcterms:W3CDTF">2017-07-24T12:19:51Z</dcterms:created>
  <dcterms:modified xsi:type="dcterms:W3CDTF">2019-07-29T16:19:19Z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